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28800" windowHeight="13020" tabRatio="654" activeTab="0"/>
  </bookViews>
  <sheets>
    <sheet name="TableOfContents" sheetId="1" r:id="rId1"/>
    <sheet name="Cotton1" sheetId="2" r:id="rId2"/>
    <sheet name="Cotton2" sheetId="3" r:id="rId3"/>
    <sheet name="Cotton3" sheetId="4" r:id="rId4"/>
    <sheet name="Cotton4" sheetId="5" r:id="rId5"/>
    <sheet name="Cotton5" sheetId="6" r:id="rId6"/>
    <sheet name="Cotton6" sheetId="7" r:id="rId7"/>
    <sheet name="Cotton7" sheetId="8" r:id="rId8"/>
    <sheet name="Cotton8" sheetId="9" r:id="rId9"/>
    <sheet name="Cotton9" sheetId="10" r:id="rId10"/>
    <sheet name="Cotton10" sheetId="11" r:id="rId11"/>
  </sheets>
  <definedNames/>
  <calcPr fullCalcOnLoad="1"/>
</workbook>
</file>

<file path=xl/sharedStrings.xml><?xml version="1.0" encoding="utf-8"?>
<sst xmlns="http://schemas.openxmlformats.org/spreadsheetml/2006/main" count="1411" uniqueCount="136">
  <si>
    <t>Table 1.M Estimated costs and returns per acre</t>
  </si>
  <si>
    <t>Cotton, 12R-38" solid, conservation tillage</t>
  </si>
  <si>
    <t>_____________________________________________________________</t>
  </si>
  <si>
    <t>ITEM</t>
  </si>
  <si>
    <t>UNIT</t>
  </si>
  <si>
    <t>PRICE</t>
  </si>
  <si>
    <t>QUANTITY</t>
  </si>
  <si>
    <t>INCOME</t>
  </si>
  <si>
    <t>Cotton Lint</t>
  </si>
  <si>
    <t>lb</t>
  </si>
  <si>
    <t>Cotton Seed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</si>
  <si>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</si>
  <si>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</si>
  <si>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</si>
  <si>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</si>
  <si>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</si>
  <si>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</si>
  <si>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>App by Air ( 3 gal)</t>
  </si>
  <si>
    <t xml:space="preserve">  HARVEST AIDS</t>
  </si>
  <si>
    <t>Thidiazuron 4lb</t>
  </si>
  <si>
    <t>oz</t>
  </si>
  <si>
    <t>Ethephon 6E</t>
  </si>
  <si>
    <t>pt</t>
  </si>
  <si>
    <t>Tribufos 6lb</t>
  </si>
  <si>
    <t xml:space="preserve">  GINNING</t>
  </si>
  <si>
    <t>Gin &amp; Haul</t>
  </si>
  <si>
    <t xml:space="preserve">  FERTILIZERS</t>
  </si>
  <si>
    <t>Potash (60% K2O)</t>
  </si>
  <si>
    <t>cwt</t>
  </si>
  <si>
    <t>UAN (32%)</t>
  </si>
  <si>
    <t>gal</t>
  </si>
  <si>
    <t xml:space="preserve">  FUNGICIDES</t>
  </si>
  <si>
    <t>Cotton Seed Trt.</t>
  </si>
  <si>
    <t>acre</t>
  </si>
  <si>
    <t xml:space="preserve">  HERBICIDES</t>
  </si>
  <si>
    <t>Clarity</t>
  </si>
  <si>
    <t>Glyphosate 3lbs a.e</t>
  </si>
  <si>
    <t>Select Max</t>
  </si>
  <si>
    <t>Gramoxone SL 2.0</t>
  </si>
  <si>
    <t>Cotoran</t>
  </si>
  <si>
    <t>Dual Magnum</t>
  </si>
  <si>
    <t>Diuron</t>
  </si>
  <si>
    <t xml:space="preserve">  INSECTICIDES</t>
  </si>
  <si>
    <t>Acephate 90%</t>
  </si>
  <si>
    <t>Centric 40WG</t>
  </si>
  <si>
    <t>Diamond .83EC</t>
  </si>
  <si>
    <t>Bifenthrin</t>
  </si>
  <si>
    <t xml:space="preserve">  SEED/PLANTS</t>
  </si>
  <si>
    <t>thous</t>
  </si>
  <si>
    <t xml:space="preserve">  GROWTH REGULATORS</t>
  </si>
  <si>
    <t>Mepiquat Chloride</t>
  </si>
  <si>
    <t xml:space="preserve">  ADJUVANTS</t>
  </si>
  <si>
    <t>Surfactant</t>
  </si>
  <si>
    <t xml:space="preserve">  CUSTOM FERTILIZE</t>
  </si>
  <si>
    <t>Custom Apply Fert</t>
  </si>
  <si>
    <t xml:space="preserve">  ERADICATION FEE</t>
  </si>
  <si>
    <t>Eradication</t>
  </si>
  <si>
    <t xml:space="preserve">  CUSTOM LIME</t>
  </si>
  <si>
    <t>Lime (Spread)</t>
  </si>
  <si>
    <t>ton</t>
  </si>
  <si>
    <t xml:space="preserve">  CROP CONSULTANT</t>
  </si>
  <si>
    <t>Cotton Consultant</t>
  </si>
  <si>
    <t xml:space="preserve">  SOIL TEST</t>
  </si>
  <si>
    <t>Soil Test</t>
  </si>
  <si>
    <t xml:space="preserve">  OPERATOR LABOR      </t>
  </si>
  <si>
    <t>Tractors</t>
  </si>
  <si>
    <t>hour</t>
  </si>
  <si>
    <t>Self-Propelled</t>
  </si>
  <si>
    <t xml:space="preserve">  HAND LABOR          </t>
  </si>
  <si>
    <t>Implements</t>
  </si>
  <si>
    <t>UNALLOCATED LABOR</t>
  </si>
  <si>
    <t xml:space="preserve">  DIESEL FUEL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</si>
  <si>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</si>
  <si>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</si>
  <si>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</si>
  <si>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</si>
  <si>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</si>
  <si>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</si>
  <si>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</si>
  <si>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</si>
  <si>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The mention in this report of any commercial product does not imply its endorsement by MSU-ES, MAFES, or</t>
  </si>
  <si>
    <t>USDA over other products not named nor does the omission imply they are not satisfactory.</t>
  </si>
  <si>
    <t>Total Amount</t>
  </si>
  <si>
    <t>Landlord</t>
  </si>
  <si>
    <t>Share %</t>
  </si>
  <si>
    <t>Share</t>
  </si>
  <si>
    <t>Tenant</t>
  </si>
  <si>
    <t>Table 2.M Estimated costs and returns per acre</t>
  </si>
  <si>
    <t xml:space="preserve">  IRRIGATION SUPPLIES</t>
  </si>
  <si>
    <t>Roll-Out Pipe</t>
  </si>
  <si>
    <t>ft</t>
  </si>
  <si>
    <t xml:space="preserve">  IRRIGATE LABOR      </t>
  </si>
  <si>
    <t>Special Labor</t>
  </si>
  <si>
    <t>Roll-Out Pipe Irr.</t>
  </si>
  <si>
    <t>Table 3.M Estimated costs and returns per acre</t>
  </si>
  <si>
    <t>Liberty 280</t>
  </si>
  <si>
    <t>Table 4.M Estimated costs and returns per acre</t>
  </si>
  <si>
    <t>Table 5.M Estimated costs and returns per acre</t>
  </si>
  <si>
    <t>1/4-mi. Pivot Irr.</t>
  </si>
  <si>
    <t>Table 6.M Estimated costs and returns per acre</t>
  </si>
  <si>
    <t>Cotton, 12R-38" solid, no-till</t>
  </si>
  <si>
    <t>Table 7.M Estimated costs and returns per acre</t>
  </si>
  <si>
    <t>Cotton, 12R-38" 2X1 full-skip (8 rows planted)</t>
  </si>
  <si>
    <t>Table 8.M Estimated costs and returns per acre</t>
  </si>
  <si>
    <t>Cotton, 8R-38" solid, conservation tillage</t>
  </si>
  <si>
    <t>Table 9.M Estimated costs and returns per acre</t>
  </si>
  <si>
    <t>Cotton, 8R-38" solid, no-till</t>
  </si>
  <si>
    <t>Table 10.M Estimated costs and returns per acre</t>
  </si>
  <si>
    <t>Cotton Budget List</t>
  </si>
  <si>
    <t>Authors: Larry Falconer, MSU-ES, Darrin Dodds, MSU-ES, Jason Bond, MSU-ES, Angus Catchot, MSU-ES, Don Cook, MAFES, Bobby Golden, MSU-ES/MAFES, Jeff Gore, MSU-ES/MAFES, Larry Oldham, MSU-ES, H. C. Pringle, MAFES.</t>
  </si>
  <si>
    <t>Bidrin 8EC</t>
  </si>
  <si>
    <t>Imidacloprid 4F</t>
  </si>
  <si>
    <t>Lambda</t>
  </si>
  <si>
    <t>IncidentalPestTrt$30</t>
  </si>
  <si>
    <t>IncidentalPestTrt$22</t>
  </si>
  <si>
    <t>B3XF/W3RE/GLTP variety, Delta Area, Mississippi, 2019</t>
  </si>
  <si>
    <t>CSeed B3XF/W3RE/GLTP</t>
  </si>
  <si>
    <t>Note: Cost of production estimates are based on 2018 input prices.</t>
  </si>
  <si>
    <t>Cotton, 12R-38" solid, conserv. tillage, furrow irr.,</t>
  </si>
  <si>
    <t>B3XF/W3RE/GLTP variety, 10.5 ac-in., Delta Area, Mississippi, 2019</t>
  </si>
  <si>
    <t>IncidentalPestTrt$15</t>
  </si>
  <si>
    <t>Cotton, 12R-38" solid, cons. tillage, pivot irr.,</t>
  </si>
  <si>
    <t>B3XF/W3RE/GLTP variety, 7.5 ac.-in., Delta Area, Mississippi, 2019</t>
  </si>
  <si>
    <t>Cons. till., B3XF/W3RE/GLTP variety, Delta Area, Mississippi, 2019</t>
  </si>
  <si>
    <t>B3XF/W3RE/GLTP variety, Non-Delta Area, Mississippi, 2019</t>
  </si>
  <si>
    <t>B3XF/W3RE/GLTP, pivot irrigated, 7.5 ac.-in., Non-Delta, Mississippi, 2019</t>
  </si>
  <si>
    <t>1. Cotton, 12R-38" solid, conservation tillageB3XF/W3RE/GLTP variety, Delta Area</t>
  </si>
  <si>
    <t>2. Cotton, 12R-38" solid, conservation tillage, furrow irrigated,B3XF/W3RE/GLTP variety, 10.5 ac-in., Delta Area</t>
  </si>
  <si>
    <t>3. Cotton, 12R-38" solid, conservation tillage, pivot irrigated,B3XF/W3RE/GLTP variety, 7.5 ac.-in., Delta Area</t>
  </si>
  <si>
    <t>4. Cotton, 12R-38" solid, no-till,B3XF/W3RE/GLTP variety, Delta Area</t>
  </si>
  <si>
    <t>5. Cotton, 12R-38" 2X1 full-skip (8 rows planted), Conservation tillage, B3XF/W3RE/GLTP variety, Delta Area</t>
  </si>
  <si>
    <t>6. Cotton, 8R-38" solid, conservation tillage, B3XF/W3RE/GLTP variety, Non-Delta Area</t>
  </si>
  <si>
    <t>7. Cotton, 8R-38" solid, no-till, B3XF/W3RE/GLTP variety, Non-Delta Area</t>
  </si>
  <si>
    <t>8. Cotton, 12R-38" solid, conservation tillage, B3XF/W3RE/GLTP variety, Non-Delta Area</t>
  </si>
  <si>
    <t>9. Cotton, 12R-38" solid, no-till, B3XF/W3RE/GLTP variety, Non-Delta Area</t>
  </si>
  <si>
    <t>10. Cotton, 12R-38" solid, conservation tillage, B3XF/W3RE/GLTP, pivot irrigated, 7.5 ac.-in., Non-Delta Area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</si>
</sst>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39" fillId="0" borderId="0" xfId="0" applyFont="1" applyAlignment="1">
      <alignment/>
    </xf>
    <xf numFmtId="44" fontId="38" fillId="0" borderId="0" xfId="44" applyFont="1" applyAlignment="1">
      <alignment/>
    </xf>
    <xf numFmtId="0" fontId="38" fillId="0" borderId="10" xfId="0" applyFont="1" applyBorder="1" applyAlignment="1">
      <alignment/>
    </xf>
    <xf numFmtId="44" fontId="38" fillId="0" borderId="10" xfId="44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44" fontId="36" fillId="0" borderId="10" xfId="44" applyFont="1" applyBorder="1" applyAlignment="1">
      <alignment/>
    </xf>
    <xf numFmtId="0" fontId="36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wrapText="1"/>
    </xf>
    <xf numFmtId="0" fontId="36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7.8515625" style="0" customWidth="1"/>
  </cols>
  <sheetData>
    <row r="1" ht="15.75">
      <c r="A1" s="14" t="s">
        <v>108</v>
      </c>
    </row>
    <row r="4" ht="15">
      <c r="A4" t="s">
        <v>126</v>
      </c>
    </row>
    <row r="6" ht="15">
      <c r="A6" t="s">
        <v>127</v>
      </c>
    </row>
    <row r="8" ht="15">
      <c r="A8" t="s">
        <v>128</v>
      </c>
    </row>
    <row r="10" ht="15">
      <c r="A10" t="s">
        <v>129</v>
      </c>
    </row>
    <row r="12" ht="15">
      <c r="A12" t="s">
        <v>130</v>
      </c>
    </row>
    <row r="14" ht="15">
      <c r="A14" t="s">
        <v>131</v>
      </c>
    </row>
    <row r="16" ht="15">
      <c r="A16" t="s">
        <v>132</v>
      </c>
    </row>
    <row r="18" ht="15">
      <c r="A18" t="s">
        <v>133</v>
      </c>
    </row>
    <row r="20" ht="15">
      <c r="A20" t="s">
        <v>134</v>
      </c>
    </row>
    <row r="22" ht="15">
      <c r="A22" t="s">
        <v>135</v>
      </c>
    </row>
    <row r="24" ht="45">
      <c r="A24" s="15" t="s">
        <v>109</v>
      </c>
    </row>
    <row r="26" ht="15">
      <c r="A26" s="1" t="s">
        <v>80</v>
      </c>
    </row>
    <row r="27" ht="15">
      <c r="A27" s="1" t="s">
        <v>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8" customWidth="1"/>
    <col min="4" max="4" width="10.7109375" style="0" customWidth="1"/>
    <col min="5" max="5" width="13.7109375" style="18" customWidth="1"/>
  </cols>
  <sheetData>
    <row r="1" spans="1:8" ht="15">
      <c r="A1" s="19" t="s">
        <v>105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100</v>
      </c>
      <c r="B2" s="19"/>
      <c r="C2" s="19"/>
      <c r="D2" s="19"/>
      <c r="E2" s="19"/>
      <c r="F2" s="19"/>
      <c r="G2" s="19"/>
      <c r="H2" s="19"/>
    </row>
    <row r="3" spans="1:8" ht="15">
      <c r="A3" s="19" t="s">
        <v>124</v>
      </c>
      <c r="B3" s="19"/>
      <c r="C3" s="19"/>
      <c r="D3" s="19"/>
      <c r="E3" s="19"/>
      <c r="F3" s="19"/>
      <c r="G3" s="19"/>
      <c r="H3" s="19"/>
    </row>
    <row r="4" spans="1:8" ht="15">
      <c r="A4" s="10"/>
      <c r="B4" s="10"/>
      <c r="C4" s="17"/>
      <c r="D4" s="10"/>
      <c r="E4" s="17"/>
      <c r="F4" s="20" t="s">
        <v>83</v>
      </c>
      <c r="G4" s="20"/>
      <c r="H4" s="16" t="s">
        <v>86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82</v>
      </c>
      <c r="F5" s="13" t="s">
        <v>84</v>
      </c>
      <c r="G5" s="13" t="s">
        <v>85</v>
      </c>
      <c r="H5" s="13" t="s">
        <v>85</v>
      </c>
    </row>
    <row r="6" ht="15">
      <c r="A6" s="1" t="s">
        <v>7</v>
      </c>
    </row>
    <row r="7" spans="1:8" ht="15">
      <c r="A7" s="2" t="s">
        <v>8</v>
      </c>
      <c r="B7" s="2" t="s">
        <v>9</v>
      </c>
      <c r="C7" s="6">
        <v>0.74</v>
      </c>
      <c r="D7" s="2">
        <v>900</v>
      </c>
      <c r="E7" s="18">
        <f>ROUND(C7*D7,2)</f>
        <v>666</v>
      </c>
      <c r="F7" s="3">
        <v>0</v>
      </c>
      <c r="G7" s="18">
        <f>ROUND(E7*F7,2)</f>
        <v>0</v>
      </c>
      <c r="H7" s="18">
        <f>ROUND(E7-G7,2)</f>
        <v>666</v>
      </c>
    </row>
    <row r="8" spans="1:8" ht="15">
      <c r="A8" s="7" t="s">
        <v>10</v>
      </c>
      <c r="B8" s="7" t="s">
        <v>9</v>
      </c>
      <c r="C8" s="8">
        <v>0.1</v>
      </c>
      <c r="D8" s="21">
        <f>ROUND(D7*1.35,0)</f>
        <v>1215</v>
      </c>
      <c r="E8" s="17">
        <f>ROUND(C8*D8,2)</f>
        <v>121.5</v>
      </c>
      <c r="F8" s="9">
        <v>0</v>
      </c>
      <c r="G8" s="17">
        <f>ROUND(E8*F8,2)</f>
        <v>0</v>
      </c>
      <c r="H8" s="17">
        <f>ROUND(E8-G8,2)</f>
        <v>121.5</v>
      </c>
    </row>
    <row r="9" spans="1:8" ht="15">
      <c r="A9" s="1" t="s">
        <v>11</v>
      </c>
      <c r="E9" s="18">
        <f>SUM(E7:E8)</f>
        <v>787.5</v>
      </c>
      <c r="G9" s="4">
        <f>SUM(G7:G8)</f>
        <v>0</v>
      </c>
      <c r="H9" s="4">
        <f>ROUND(E9-G9,2)</f>
        <v>787.5</v>
      </c>
    </row>
    <row r="10" ht="15">
      <c r="A10" t="s">
        <v>12</v>
      </c>
    </row>
    <row r="11" ht="15">
      <c r="A11" s="1" t="s">
        <v>13</v>
      </c>
    </row>
    <row r="12" ht="15">
      <c r="A12" s="5" t="s">
        <v>18</v>
      </c>
    </row>
    <row r="13" spans="1:8" ht="15">
      <c r="A13" s="2" t="s">
        <v>19</v>
      </c>
      <c r="B13" s="2" t="s">
        <v>20</v>
      </c>
      <c r="C13" s="6">
        <v>0.97</v>
      </c>
      <c r="D13" s="2">
        <v>2.3</v>
      </c>
      <c r="E13" s="18">
        <f>ROUND(C13*D13,2)</f>
        <v>2.23</v>
      </c>
      <c r="F13" s="3">
        <v>0</v>
      </c>
      <c r="G13" s="18">
        <f>ROUND(E13*F13,2)</f>
        <v>0</v>
      </c>
      <c r="H13" s="18">
        <f>ROUND(E13-G13,2)</f>
        <v>2.23</v>
      </c>
    </row>
    <row r="14" spans="1:8" ht="15">
      <c r="A14" s="2" t="s">
        <v>21</v>
      </c>
      <c r="B14" s="2" t="s">
        <v>22</v>
      </c>
      <c r="C14" s="6">
        <v>3.53</v>
      </c>
      <c r="D14" s="2">
        <v>2.3125</v>
      </c>
      <c r="E14" s="18">
        <f>ROUND(C14*D14,2)</f>
        <v>8.16</v>
      </c>
      <c r="F14" s="3">
        <v>0</v>
      </c>
      <c r="G14" s="18">
        <f>ROUND(E14*F14,2)</f>
        <v>0</v>
      </c>
      <c r="H14" s="18">
        <f>ROUND(E14-G14,2)</f>
        <v>8.16</v>
      </c>
    </row>
    <row r="15" spans="1:8" ht="15">
      <c r="A15" s="2" t="s">
        <v>23</v>
      </c>
      <c r="B15" s="2" t="s">
        <v>22</v>
      </c>
      <c r="C15" s="6">
        <v>10.9</v>
      </c>
      <c r="D15" s="2">
        <v>0.5</v>
      </c>
      <c r="E15" s="18">
        <f>ROUND(C15*D15,2)</f>
        <v>5.45</v>
      </c>
      <c r="F15" s="3">
        <v>0</v>
      </c>
      <c r="G15" s="18">
        <f>ROUND(E15*F15,2)</f>
        <v>0</v>
      </c>
      <c r="H15" s="18">
        <f>ROUND(E15-G15,2)</f>
        <v>5.45</v>
      </c>
    </row>
    <row r="16" ht="15">
      <c r="A16" s="5" t="s">
        <v>24</v>
      </c>
    </row>
    <row r="17" spans="1:8" ht="15">
      <c r="A17" s="2" t="s">
        <v>25</v>
      </c>
      <c r="B17" s="2" t="s">
        <v>9</v>
      </c>
      <c r="C17" s="6">
        <v>0.11</v>
      </c>
      <c r="D17" s="22">
        <f>D7</f>
        <v>900</v>
      </c>
      <c r="E17" s="18">
        <f>ROUND(C17*D17,2)</f>
        <v>99</v>
      </c>
      <c r="F17" s="3">
        <v>0</v>
      </c>
      <c r="G17" s="18">
        <f>ROUND(E17*F17,2)</f>
        <v>0</v>
      </c>
      <c r="H17" s="18">
        <f>ROUND(E17-G17,2)</f>
        <v>99</v>
      </c>
    </row>
    <row r="18" ht="15">
      <c r="A18" s="5" t="s">
        <v>26</v>
      </c>
    </row>
    <row r="19" spans="1:8" ht="15">
      <c r="A19" s="2" t="s">
        <v>27</v>
      </c>
      <c r="B19" s="2" t="s">
        <v>28</v>
      </c>
      <c r="C19" s="6">
        <v>20</v>
      </c>
      <c r="D19" s="2">
        <v>1.5</v>
      </c>
      <c r="E19" s="18">
        <f>ROUND(C19*D19,2)</f>
        <v>30</v>
      </c>
      <c r="F19" s="3">
        <v>0</v>
      </c>
      <c r="G19" s="18">
        <f>ROUND(E19*F19,2)</f>
        <v>0</v>
      </c>
      <c r="H19" s="18">
        <f>ROUND(E19-G19,2)</f>
        <v>30</v>
      </c>
    </row>
    <row r="20" spans="1:8" ht="15">
      <c r="A20" s="2" t="s">
        <v>29</v>
      </c>
      <c r="B20" s="2" t="s">
        <v>30</v>
      </c>
      <c r="C20" s="6">
        <v>1.24</v>
      </c>
      <c r="D20" s="2">
        <v>18.4</v>
      </c>
      <c r="E20" s="18">
        <f>ROUND(C20*D20,2)</f>
        <v>22.82</v>
      </c>
      <c r="F20" s="3">
        <v>0</v>
      </c>
      <c r="G20" s="18">
        <f>ROUND(E20*F20,2)</f>
        <v>0</v>
      </c>
      <c r="H20" s="18">
        <f>ROUND(E20-G20,2)</f>
        <v>22.82</v>
      </c>
    </row>
    <row r="21" ht="15">
      <c r="A21" s="5" t="s">
        <v>31</v>
      </c>
    </row>
    <row r="22" spans="1:8" ht="15">
      <c r="A22" s="2" t="s">
        <v>32</v>
      </c>
      <c r="B22" s="2" t="s">
        <v>33</v>
      </c>
      <c r="C22" s="6">
        <v>20</v>
      </c>
      <c r="D22" s="2">
        <v>1</v>
      </c>
      <c r="E22" s="18">
        <f>ROUND(C22*D22,2)</f>
        <v>20</v>
      </c>
      <c r="F22" s="3">
        <v>0</v>
      </c>
      <c r="G22" s="18">
        <f>ROUND(E22*F22,2)</f>
        <v>0</v>
      </c>
      <c r="H22" s="18">
        <f>ROUND(E22-G22,2)</f>
        <v>20</v>
      </c>
    </row>
    <row r="23" ht="15">
      <c r="A23" s="5" t="s">
        <v>34</v>
      </c>
    </row>
    <row r="24" spans="1:8" ht="15">
      <c r="A24" s="2" t="s">
        <v>35</v>
      </c>
      <c r="B24" s="2" t="s">
        <v>22</v>
      </c>
      <c r="C24" s="6">
        <v>11.51</v>
      </c>
      <c r="D24" s="2">
        <v>0.5</v>
      </c>
      <c r="E24" s="18">
        <f aca="true" t="shared" si="0" ref="E24:E29">ROUND(C24*D24,2)</f>
        <v>5.76</v>
      </c>
      <c r="F24" s="3">
        <v>0</v>
      </c>
      <c r="G24" s="18">
        <f aca="true" t="shared" si="1" ref="G24:G29">ROUND(E24*F24,2)</f>
        <v>0</v>
      </c>
      <c r="H24" s="18">
        <f aca="true" t="shared" si="2" ref="H24:H29">ROUND(E24-G24,2)</f>
        <v>5.76</v>
      </c>
    </row>
    <row r="25" spans="1:8" ht="15">
      <c r="A25" s="2" t="s">
        <v>36</v>
      </c>
      <c r="B25" s="2" t="s">
        <v>20</v>
      </c>
      <c r="C25" s="6">
        <v>0.14</v>
      </c>
      <c r="D25" s="2">
        <v>128</v>
      </c>
      <c r="E25" s="18">
        <f t="shared" si="0"/>
        <v>17.92</v>
      </c>
      <c r="F25" s="3">
        <v>0</v>
      </c>
      <c r="G25" s="18">
        <f t="shared" si="1"/>
        <v>0</v>
      </c>
      <c r="H25" s="18">
        <f t="shared" si="2"/>
        <v>17.92</v>
      </c>
    </row>
    <row r="26" spans="1:8" ht="15">
      <c r="A26" s="2" t="s">
        <v>38</v>
      </c>
      <c r="B26" s="2" t="s">
        <v>20</v>
      </c>
      <c r="C26" s="6">
        <v>0.15</v>
      </c>
      <c r="D26" s="2">
        <v>48</v>
      </c>
      <c r="E26" s="18">
        <f t="shared" si="0"/>
        <v>7.2</v>
      </c>
      <c r="F26" s="3">
        <v>0</v>
      </c>
      <c r="G26" s="18">
        <f t="shared" si="1"/>
        <v>0</v>
      </c>
      <c r="H26" s="18">
        <f t="shared" si="2"/>
        <v>7.2</v>
      </c>
    </row>
    <row r="27" spans="1:8" ht="15">
      <c r="A27" s="2" t="s">
        <v>39</v>
      </c>
      <c r="B27" s="2" t="s">
        <v>22</v>
      </c>
      <c r="C27" s="6">
        <v>6.42</v>
      </c>
      <c r="D27" s="2">
        <v>2</v>
      </c>
      <c r="E27" s="18">
        <f t="shared" si="0"/>
        <v>12.84</v>
      </c>
      <c r="F27" s="3">
        <v>0</v>
      </c>
      <c r="G27" s="18">
        <f t="shared" si="1"/>
        <v>0</v>
      </c>
      <c r="H27" s="18">
        <f t="shared" si="2"/>
        <v>12.84</v>
      </c>
    </row>
    <row r="28" spans="1:8" ht="15">
      <c r="A28" s="2" t="s">
        <v>40</v>
      </c>
      <c r="B28" s="2" t="s">
        <v>22</v>
      </c>
      <c r="C28" s="6">
        <v>13.81</v>
      </c>
      <c r="D28" s="2">
        <v>2</v>
      </c>
      <c r="E28" s="18">
        <f t="shared" si="0"/>
        <v>27.62</v>
      </c>
      <c r="F28" s="3">
        <v>0</v>
      </c>
      <c r="G28" s="18">
        <f t="shared" si="1"/>
        <v>0</v>
      </c>
      <c r="H28" s="18">
        <f t="shared" si="2"/>
        <v>27.62</v>
      </c>
    </row>
    <row r="29" spans="1:8" ht="15">
      <c r="A29" s="2" t="s">
        <v>41</v>
      </c>
      <c r="B29" s="2" t="s">
        <v>22</v>
      </c>
      <c r="C29" s="6">
        <v>2.9</v>
      </c>
      <c r="D29" s="2">
        <v>1.6</v>
      </c>
      <c r="E29" s="18">
        <f t="shared" si="0"/>
        <v>4.64</v>
      </c>
      <c r="F29" s="3">
        <v>0</v>
      </c>
      <c r="G29" s="18">
        <f t="shared" si="1"/>
        <v>0</v>
      </c>
      <c r="H29" s="18">
        <f t="shared" si="2"/>
        <v>4.64</v>
      </c>
    </row>
    <row r="30" ht="15">
      <c r="A30" s="5" t="s">
        <v>42</v>
      </c>
    </row>
    <row r="31" spans="1:8" ht="15">
      <c r="A31" s="2" t="s">
        <v>43</v>
      </c>
      <c r="B31" s="2" t="s">
        <v>9</v>
      </c>
      <c r="C31" s="6">
        <v>8.7</v>
      </c>
      <c r="D31" s="2">
        <v>1.75</v>
      </c>
      <c r="E31" s="18">
        <f>ROUND(C31*D31,2)</f>
        <v>15.23</v>
      </c>
      <c r="F31" s="3">
        <v>0</v>
      </c>
      <c r="G31" s="18">
        <f>ROUND(E31*F31,2)</f>
        <v>0</v>
      </c>
      <c r="H31" s="18">
        <f>ROUND(E31-G31,2)</f>
        <v>15.23</v>
      </c>
    </row>
    <row r="32" spans="1:8" ht="15">
      <c r="A32" s="2" t="s">
        <v>110</v>
      </c>
      <c r="B32" s="2" t="s">
        <v>20</v>
      </c>
      <c r="C32" s="6">
        <v>1.26</v>
      </c>
      <c r="D32" s="2">
        <v>0.2</v>
      </c>
      <c r="E32" s="18">
        <f>ROUND(C32*D32,2)</f>
        <v>0.25</v>
      </c>
      <c r="F32" s="3">
        <v>0</v>
      </c>
      <c r="G32" s="18">
        <f>ROUND(E32*F32,2)</f>
        <v>0</v>
      </c>
      <c r="H32" s="18">
        <f>ROUND(E32-G32,2)</f>
        <v>0.25</v>
      </c>
    </row>
    <row r="33" spans="1:8" ht="15">
      <c r="A33" s="2" t="s">
        <v>44</v>
      </c>
      <c r="B33" s="2" t="s">
        <v>20</v>
      </c>
      <c r="C33" s="6">
        <v>5.37</v>
      </c>
      <c r="D33" s="2">
        <v>2</v>
      </c>
      <c r="E33" s="18">
        <f>ROUND(C33*D33,2)</f>
        <v>10.74</v>
      </c>
      <c r="F33" s="3">
        <v>0</v>
      </c>
      <c r="G33" s="18">
        <f>ROUND(E33*F33,2)</f>
        <v>0</v>
      </c>
      <c r="H33" s="18">
        <f>ROUND(E33-G33,2)</f>
        <v>10.74</v>
      </c>
    </row>
    <row r="34" spans="1:8" ht="15">
      <c r="A34" s="2" t="s">
        <v>120</v>
      </c>
      <c r="B34" s="2" t="s">
        <v>33</v>
      </c>
      <c r="C34" s="6">
        <v>15</v>
      </c>
      <c r="D34" s="2">
        <v>1</v>
      </c>
      <c r="E34" s="18">
        <f>ROUND(C34*D34,2)</f>
        <v>15</v>
      </c>
      <c r="F34" s="3">
        <v>0</v>
      </c>
      <c r="G34" s="18">
        <f>ROUND(E34*F34,2)</f>
        <v>0</v>
      </c>
      <c r="H34" s="18">
        <f>ROUND(E34-G34,2)</f>
        <v>15</v>
      </c>
    </row>
    <row r="35" ht="15">
      <c r="A35" s="5" t="s">
        <v>47</v>
      </c>
    </row>
    <row r="36" spans="1:8" ht="15">
      <c r="A36" s="2" t="s">
        <v>116</v>
      </c>
      <c r="B36" s="2" t="s">
        <v>48</v>
      </c>
      <c r="C36" s="6">
        <v>2.28</v>
      </c>
      <c r="D36" s="2">
        <v>45</v>
      </c>
      <c r="E36" s="18">
        <f>ROUND(C36*D36,2)</f>
        <v>102.6</v>
      </c>
      <c r="F36" s="3">
        <v>0</v>
      </c>
      <c r="G36" s="18">
        <f>ROUND(E36*F36,2)</f>
        <v>0</v>
      </c>
      <c r="H36" s="18">
        <f>ROUND(E36-G36,2)</f>
        <v>102.6</v>
      </c>
    </row>
    <row r="37" ht="15">
      <c r="A37" s="5" t="s">
        <v>49</v>
      </c>
    </row>
    <row r="38" spans="1:8" ht="15">
      <c r="A38" s="2" t="s">
        <v>50</v>
      </c>
      <c r="B38" s="2" t="s">
        <v>20</v>
      </c>
      <c r="C38" s="6">
        <v>0.08</v>
      </c>
      <c r="D38" s="2">
        <v>32</v>
      </c>
      <c r="E38" s="18">
        <f>ROUND(C38*D38,2)</f>
        <v>2.56</v>
      </c>
      <c r="F38" s="3">
        <v>0</v>
      </c>
      <c r="G38" s="18">
        <f>ROUND(E38*F38,2)</f>
        <v>0</v>
      </c>
      <c r="H38" s="18">
        <f>ROUND(E38-G38,2)</f>
        <v>2.56</v>
      </c>
    </row>
    <row r="39" ht="15">
      <c r="A39" s="5" t="s">
        <v>51</v>
      </c>
    </row>
    <row r="40" spans="1:8" ht="15">
      <c r="A40" s="2" t="s">
        <v>52</v>
      </c>
      <c r="B40" s="2" t="s">
        <v>22</v>
      </c>
      <c r="C40" s="6">
        <v>3.59</v>
      </c>
      <c r="D40" s="2">
        <v>0.4</v>
      </c>
      <c r="E40" s="18">
        <f>ROUND(C40*D40,2)</f>
        <v>1.44</v>
      </c>
      <c r="F40" s="3">
        <v>0</v>
      </c>
      <c r="G40" s="18">
        <f>ROUND(E40*F40,2)</f>
        <v>0</v>
      </c>
      <c r="H40" s="18">
        <f>ROUND(E40-G40,2)</f>
        <v>1.44</v>
      </c>
    </row>
    <row r="41" ht="15">
      <c r="A41" s="5" t="s">
        <v>53</v>
      </c>
    </row>
    <row r="42" spans="1:8" ht="15">
      <c r="A42" s="2" t="s">
        <v>54</v>
      </c>
      <c r="B42" s="2" t="s">
        <v>33</v>
      </c>
      <c r="C42" s="6">
        <v>7.5</v>
      </c>
      <c r="D42" s="2">
        <v>1</v>
      </c>
      <c r="E42" s="18">
        <f>ROUND(C42*D42,2)</f>
        <v>7.5</v>
      </c>
      <c r="F42" s="3">
        <v>0</v>
      </c>
      <c r="G42" s="18">
        <f>ROUND(E42*F42,2)</f>
        <v>0</v>
      </c>
      <c r="H42" s="18">
        <f>ROUND(E42-G42,2)</f>
        <v>7.5</v>
      </c>
    </row>
    <row r="43" ht="15">
      <c r="A43" s="5" t="s">
        <v>55</v>
      </c>
    </row>
    <row r="44" spans="1:8" ht="15">
      <c r="A44" s="2" t="s">
        <v>56</v>
      </c>
      <c r="B44" s="2" t="s">
        <v>33</v>
      </c>
      <c r="C44" s="6">
        <v>1</v>
      </c>
      <c r="D44" s="2">
        <v>1</v>
      </c>
      <c r="E44" s="18">
        <f>ROUND(C44*D44,2)</f>
        <v>1</v>
      </c>
      <c r="F44" s="3">
        <v>0</v>
      </c>
      <c r="G44" s="18">
        <f>ROUND(E44*F44,2)</f>
        <v>0</v>
      </c>
      <c r="H44" s="18">
        <f>ROUND(E44-G44,2)</f>
        <v>1</v>
      </c>
    </row>
    <row r="45" ht="15">
      <c r="A45" s="5" t="s">
        <v>57</v>
      </c>
    </row>
    <row r="46" spans="1:8" ht="15">
      <c r="A46" s="2" t="s">
        <v>58</v>
      </c>
      <c r="B46" s="2" t="s">
        <v>59</v>
      </c>
      <c r="C46" s="6">
        <v>38</v>
      </c>
      <c r="D46" s="2">
        <v>0.666</v>
      </c>
      <c r="E46" s="18">
        <f>ROUND(C46*D46,2)</f>
        <v>25.31</v>
      </c>
      <c r="F46" s="3">
        <v>0</v>
      </c>
      <c r="G46" s="18">
        <f>ROUND(E46*F46,2)</f>
        <v>0</v>
      </c>
      <c r="H46" s="18">
        <f>ROUND(E46-G46,2)</f>
        <v>25.31</v>
      </c>
    </row>
    <row r="47" ht="15">
      <c r="A47" s="5" t="s">
        <v>60</v>
      </c>
    </row>
    <row r="48" spans="1:8" ht="15">
      <c r="A48" s="2" t="s">
        <v>61</v>
      </c>
      <c r="B48" s="2" t="s">
        <v>33</v>
      </c>
      <c r="C48" s="6">
        <v>8</v>
      </c>
      <c r="D48" s="2">
        <v>1</v>
      </c>
      <c r="E48" s="18">
        <f>ROUND(C48*D48,2)</f>
        <v>8</v>
      </c>
      <c r="F48" s="3">
        <v>0</v>
      </c>
      <c r="G48" s="18">
        <f>ROUND(E48*F48,2)</f>
        <v>0</v>
      </c>
      <c r="H48" s="18">
        <f>ROUND(E48-G48,2)</f>
        <v>8</v>
      </c>
    </row>
    <row r="49" ht="15">
      <c r="A49" s="5" t="s">
        <v>62</v>
      </c>
    </row>
    <row r="50" spans="1:8" ht="15">
      <c r="A50" s="2" t="s">
        <v>63</v>
      </c>
      <c r="B50" s="2" t="s">
        <v>33</v>
      </c>
      <c r="C50" s="6">
        <v>10</v>
      </c>
      <c r="D50" s="2">
        <v>0.333</v>
      </c>
      <c r="E50" s="18">
        <f>ROUND(C50*D50,2)</f>
        <v>3.33</v>
      </c>
      <c r="F50" s="3">
        <v>0</v>
      </c>
      <c r="G50" s="18">
        <f>ROUND(E50*F50,2)</f>
        <v>0</v>
      </c>
      <c r="H50" s="18">
        <f>ROUND(E50-G50,2)</f>
        <v>3.33</v>
      </c>
    </row>
    <row r="51" ht="15">
      <c r="A51" s="5" t="s">
        <v>64</v>
      </c>
    </row>
    <row r="52" spans="1:8" ht="15">
      <c r="A52" s="2" t="s">
        <v>65</v>
      </c>
      <c r="B52" s="2" t="s">
        <v>66</v>
      </c>
      <c r="C52" s="6">
        <v>14.23</v>
      </c>
      <c r="D52" s="2">
        <v>0.2988</v>
      </c>
      <c r="E52" s="18">
        <f>ROUND(C52*D52,2)</f>
        <v>4.25</v>
      </c>
      <c r="F52" s="3">
        <v>0</v>
      </c>
      <c r="G52" s="18">
        <f>ROUND(E52*F52,2)</f>
        <v>0</v>
      </c>
      <c r="H52" s="18">
        <f>ROUND(E52-G52,2)</f>
        <v>4.25</v>
      </c>
    </row>
    <row r="53" spans="1:8" ht="15">
      <c r="A53" s="2" t="s">
        <v>67</v>
      </c>
      <c r="B53" s="2" t="s">
        <v>66</v>
      </c>
      <c r="C53" s="6">
        <v>14.23</v>
      </c>
      <c r="D53" s="2">
        <v>0.3398</v>
      </c>
      <c r="E53" s="18">
        <f>ROUND(C53*D53,2)</f>
        <v>4.84</v>
      </c>
      <c r="F53" s="3">
        <v>0</v>
      </c>
      <c r="G53" s="18">
        <f>ROUND(E53*F53,2)</f>
        <v>0</v>
      </c>
      <c r="H53" s="18">
        <f>ROUND(E53-G53,2)</f>
        <v>4.84</v>
      </c>
    </row>
    <row r="54" ht="15">
      <c r="A54" s="5" t="s">
        <v>68</v>
      </c>
    </row>
    <row r="55" spans="1:8" ht="15">
      <c r="A55" s="2" t="s">
        <v>69</v>
      </c>
      <c r="B55" s="2" t="s">
        <v>66</v>
      </c>
      <c r="C55" s="6">
        <v>9.06</v>
      </c>
      <c r="D55" s="2">
        <v>0.0998</v>
      </c>
      <c r="E55" s="18">
        <f>ROUND(C55*D55,2)</f>
        <v>0.9</v>
      </c>
      <c r="F55" s="3">
        <v>0</v>
      </c>
      <c r="G55" s="18">
        <f>ROUND(E55*F55,2)</f>
        <v>0</v>
      </c>
      <c r="H55" s="18">
        <f>ROUND(E55-G55,2)</f>
        <v>0.9</v>
      </c>
    </row>
    <row r="56" spans="1:8" ht="15">
      <c r="A56" s="2" t="s">
        <v>67</v>
      </c>
      <c r="B56" s="2" t="s">
        <v>66</v>
      </c>
      <c r="C56" s="6">
        <v>9.06</v>
      </c>
      <c r="D56" s="2">
        <v>0.2561</v>
      </c>
      <c r="E56" s="18">
        <f>ROUND(C56*D56,2)</f>
        <v>2.32</v>
      </c>
      <c r="F56" s="3">
        <v>0</v>
      </c>
      <c r="G56" s="18">
        <f>ROUND(E56*F56,2)</f>
        <v>0</v>
      </c>
      <c r="H56" s="18">
        <f>ROUND(E56-G56,2)</f>
        <v>2.32</v>
      </c>
    </row>
    <row r="57" spans="1:8" ht="15">
      <c r="A57" s="2" t="s">
        <v>70</v>
      </c>
      <c r="B57" s="2" t="s">
        <v>66</v>
      </c>
      <c r="C57" s="6">
        <v>14.23</v>
      </c>
      <c r="D57" s="2">
        <v>0.5109</v>
      </c>
      <c r="E57" s="18">
        <f>ROUND(C57*D57,2)</f>
        <v>7.27</v>
      </c>
      <c r="F57" s="3">
        <v>0</v>
      </c>
      <c r="G57" s="18">
        <f>ROUND(E57*F57,2)</f>
        <v>0</v>
      </c>
      <c r="H57" s="18">
        <f>ROUND(E57-G57,2)</f>
        <v>7.27</v>
      </c>
    </row>
    <row r="58" ht="15">
      <c r="A58" s="5" t="s">
        <v>71</v>
      </c>
    </row>
    <row r="59" spans="1:8" ht="15">
      <c r="A59" s="2" t="s">
        <v>65</v>
      </c>
      <c r="B59" s="2" t="s">
        <v>30</v>
      </c>
      <c r="C59" s="6">
        <v>2.6</v>
      </c>
      <c r="D59" s="2">
        <v>3.2621</v>
      </c>
      <c r="E59" s="18">
        <f>ROUND(C59*D59,2)</f>
        <v>8.48</v>
      </c>
      <c r="F59" s="3">
        <v>0</v>
      </c>
      <c r="G59" s="18">
        <f>ROUND(E59*F59,2)</f>
        <v>0</v>
      </c>
      <c r="H59" s="18">
        <f>ROUND(E59-G59,2)</f>
        <v>8.48</v>
      </c>
    </row>
    <row r="60" spans="1:8" ht="15">
      <c r="A60" s="2" t="s">
        <v>67</v>
      </c>
      <c r="B60" s="2" t="s">
        <v>30</v>
      </c>
      <c r="C60" s="6">
        <v>2.6</v>
      </c>
      <c r="D60" s="2">
        <v>5.9419</v>
      </c>
      <c r="E60" s="18">
        <f>ROUND(C60*D60,2)</f>
        <v>15.45</v>
      </c>
      <c r="F60" s="3">
        <v>0</v>
      </c>
      <c r="G60" s="18">
        <f>ROUND(E60*F60,2)</f>
        <v>0</v>
      </c>
      <c r="H60" s="18">
        <f>ROUND(E60-G60,2)</f>
        <v>15.45</v>
      </c>
    </row>
    <row r="61" ht="15">
      <c r="A61" s="5" t="s">
        <v>72</v>
      </c>
    </row>
    <row r="62" spans="1:8" ht="15">
      <c r="A62" s="2" t="s">
        <v>69</v>
      </c>
      <c r="B62" s="2" t="s">
        <v>33</v>
      </c>
      <c r="C62" s="6">
        <v>5.17</v>
      </c>
      <c r="D62" s="2">
        <v>1</v>
      </c>
      <c r="E62" s="18">
        <f>ROUND(C62*D62,2)</f>
        <v>5.17</v>
      </c>
      <c r="F62" s="3">
        <v>0</v>
      </c>
      <c r="G62" s="18">
        <f>ROUND(E62*F62,2)</f>
        <v>0</v>
      </c>
      <c r="H62" s="18">
        <f aca="true" t="shared" si="3" ref="H62:H67">ROUND(E62-G62,2)</f>
        <v>5.17</v>
      </c>
    </row>
    <row r="63" spans="1:8" ht="15">
      <c r="A63" s="2" t="s">
        <v>65</v>
      </c>
      <c r="B63" s="2" t="s">
        <v>33</v>
      </c>
      <c r="C63" s="6">
        <v>1.73</v>
      </c>
      <c r="D63" s="2">
        <v>1</v>
      </c>
      <c r="E63" s="18">
        <f>ROUND(C63*D63,2)</f>
        <v>1.73</v>
      </c>
      <c r="F63" s="3">
        <v>0</v>
      </c>
      <c r="G63" s="18">
        <f>ROUND(E63*F63,2)</f>
        <v>0</v>
      </c>
      <c r="H63" s="18">
        <f t="shared" si="3"/>
        <v>1.73</v>
      </c>
    </row>
    <row r="64" spans="1:8" ht="15">
      <c r="A64" s="2" t="s">
        <v>67</v>
      </c>
      <c r="B64" s="2" t="s">
        <v>33</v>
      </c>
      <c r="C64" s="6">
        <v>22.82</v>
      </c>
      <c r="D64" s="2">
        <v>1</v>
      </c>
      <c r="E64" s="18">
        <f>ROUND(C64*D64,2)</f>
        <v>22.82</v>
      </c>
      <c r="F64" s="3">
        <v>0</v>
      </c>
      <c r="G64" s="18">
        <f>ROUND(E64*F64,2)</f>
        <v>0</v>
      </c>
      <c r="H64" s="18">
        <f t="shared" si="3"/>
        <v>22.82</v>
      </c>
    </row>
    <row r="65" spans="1:8" ht="15">
      <c r="A65" s="7" t="s">
        <v>73</v>
      </c>
      <c r="B65" s="7" t="s">
        <v>33</v>
      </c>
      <c r="C65" s="8">
        <v>13.35</v>
      </c>
      <c r="D65" s="7">
        <v>1</v>
      </c>
      <c r="E65" s="17">
        <f>ROUND(C65*D65,2)</f>
        <v>13.35</v>
      </c>
      <c r="F65" s="9">
        <v>0</v>
      </c>
      <c r="G65" s="17">
        <f>ROUND(E65*F65,2)</f>
        <v>0</v>
      </c>
      <c r="H65" s="17">
        <f t="shared" si="3"/>
        <v>13.35</v>
      </c>
    </row>
    <row r="66" spans="1:8" ht="15">
      <c r="A66" s="1" t="s">
        <v>74</v>
      </c>
      <c r="E66" s="18">
        <f>SUM(E13:E65)</f>
        <v>543.18</v>
      </c>
      <c r="G66" s="4">
        <f>SUM(G13:G65)</f>
        <v>0</v>
      </c>
      <c r="H66" s="4">
        <f t="shared" si="3"/>
        <v>543.18</v>
      </c>
    </row>
    <row r="67" spans="1:8" ht="15">
      <c r="A67" s="1" t="s">
        <v>75</v>
      </c>
      <c r="E67" s="18">
        <f>+E9-E66</f>
        <v>244.32000000000005</v>
      </c>
      <c r="G67" s="4">
        <f>+G9-G66</f>
        <v>0</v>
      </c>
      <c r="H67" s="4">
        <f t="shared" si="3"/>
        <v>244.32</v>
      </c>
    </row>
    <row r="68" ht="15">
      <c r="A68" t="s">
        <v>12</v>
      </c>
    </row>
    <row r="69" ht="15">
      <c r="A69" s="1" t="s">
        <v>76</v>
      </c>
    </row>
    <row r="70" spans="1:8" ht="15">
      <c r="A70" s="2" t="s">
        <v>69</v>
      </c>
      <c r="B70" s="2" t="s">
        <v>33</v>
      </c>
      <c r="C70" s="6">
        <v>7.73</v>
      </c>
      <c r="D70" s="2">
        <v>1</v>
      </c>
      <c r="E70" s="18">
        <f>ROUND(C70*D70,2)</f>
        <v>7.73</v>
      </c>
      <c r="F70" s="3">
        <v>0</v>
      </c>
      <c r="G70" s="18">
        <f>ROUND(E70*F70,2)</f>
        <v>0</v>
      </c>
      <c r="H70" s="18">
        <f aca="true" t="shared" si="4" ref="H70:H75">ROUND(E70-G70,2)</f>
        <v>7.73</v>
      </c>
    </row>
    <row r="71" spans="1:8" ht="15">
      <c r="A71" s="2" t="s">
        <v>65</v>
      </c>
      <c r="B71" s="2" t="s">
        <v>33</v>
      </c>
      <c r="C71" s="6">
        <v>11.93</v>
      </c>
      <c r="D71" s="2">
        <v>1</v>
      </c>
      <c r="E71" s="18">
        <f>ROUND(C71*D71,2)</f>
        <v>11.93</v>
      </c>
      <c r="F71" s="3">
        <v>0</v>
      </c>
      <c r="G71" s="18">
        <f>ROUND(E71*F71,2)</f>
        <v>0</v>
      </c>
      <c r="H71" s="18">
        <f t="shared" si="4"/>
        <v>11.93</v>
      </c>
    </row>
    <row r="72" spans="1:8" ht="15">
      <c r="A72" s="7" t="s">
        <v>67</v>
      </c>
      <c r="B72" s="7" t="s">
        <v>33</v>
      </c>
      <c r="C72" s="8">
        <v>103.4</v>
      </c>
      <c r="D72" s="7">
        <v>1</v>
      </c>
      <c r="E72" s="17">
        <f>ROUND(C72*D72,2)</f>
        <v>103.4</v>
      </c>
      <c r="F72" s="9">
        <v>0</v>
      </c>
      <c r="G72" s="17">
        <f>ROUND(E72*F72,2)</f>
        <v>0</v>
      </c>
      <c r="H72" s="17">
        <f t="shared" si="4"/>
        <v>103.4</v>
      </c>
    </row>
    <row r="73" spans="1:8" ht="15">
      <c r="A73" s="1" t="s">
        <v>77</v>
      </c>
      <c r="E73" s="18">
        <f>SUM(E70:E72)</f>
        <v>123.06</v>
      </c>
      <c r="G73" s="4">
        <f>SUM(G70:G72)</f>
        <v>0</v>
      </c>
      <c r="H73" s="4">
        <f t="shared" si="4"/>
        <v>123.06</v>
      </c>
    </row>
    <row r="74" spans="1:8" ht="15">
      <c r="A74" s="1" t="s">
        <v>78</v>
      </c>
      <c r="E74" s="18">
        <f>+E66+E73</f>
        <v>666.24</v>
      </c>
      <c r="G74" s="4">
        <f>+G66+G73</f>
        <v>0</v>
      </c>
      <c r="H74" s="4">
        <f t="shared" si="4"/>
        <v>666.24</v>
      </c>
    </row>
    <row r="75" spans="1:8" ht="15">
      <c r="A75" s="1" t="s">
        <v>79</v>
      </c>
      <c r="E75" s="18">
        <f>+E9-E74</f>
        <v>121.25999999999999</v>
      </c>
      <c r="G75" s="4">
        <f>+G9-G74</f>
        <v>0</v>
      </c>
      <c r="H75" s="4">
        <f t="shared" si="4"/>
        <v>121.26</v>
      </c>
    </row>
    <row r="76" ht="15">
      <c r="A76" t="s">
        <v>2</v>
      </c>
    </row>
    <row r="77" ht="15">
      <c r="A77" t="s">
        <v>117</v>
      </c>
    </row>
    <row r="79" ht="15">
      <c r="A79" s="1" t="s">
        <v>80</v>
      </c>
    </row>
    <row r="80" ht="15">
      <c r="A80" s="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8" customWidth="1"/>
    <col min="4" max="4" width="10.7109375" style="0" customWidth="1"/>
    <col min="5" max="5" width="13.7109375" style="18" customWidth="1"/>
    <col min="8" max="8" width="10.57421875" style="0" bestFit="1" customWidth="1"/>
  </cols>
  <sheetData>
    <row r="1" spans="1:8" ht="15">
      <c r="A1" s="19" t="s">
        <v>107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">
      <c r="A3" s="19" t="s">
        <v>125</v>
      </c>
      <c r="B3" s="19"/>
      <c r="C3" s="19"/>
      <c r="D3" s="19"/>
      <c r="E3" s="19"/>
      <c r="F3" s="19"/>
      <c r="G3" s="19"/>
      <c r="H3" s="19"/>
    </row>
    <row r="4" spans="1:8" ht="15">
      <c r="A4" s="10"/>
      <c r="B4" s="10"/>
      <c r="C4" s="17"/>
      <c r="D4" s="10"/>
      <c r="E4" s="17"/>
      <c r="F4" s="20" t="s">
        <v>83</v>
      </c>
      <c r="G4" s="20"/>
      <c r="H4" s="16" t="s">
        <v>86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82</v>
      </c>
      <c r="F5" s="13" t="s">
        <v>84</v>
      </c>
      <c r="G5" s="13" t="s">
        <v>85</v>
      </c>
      <c r="H5" s="13" t="s">
        <v>85</v>
      </c>
    </row>
    <row r="6" ht="15">
      <c r="A6" s="1" t="s">
        <v>7</v>
      </c>
    </row>
    <row r="7" spans="1:8" ht="15">
      <c r="A7" s="2" t="s">
        <v>8</v>
      </c>
      <c r="B7" s="2" t="s">
        <v>9</v>
      </c>
      <c r="C7" s="6">
        <v>0.74</v>
      </c>
      <c r="D7" s="2">
        <v>1200</v>
      </c>
      <c r="E7" s="18">
        <f>ROUND(C7*D7,2)</f>
        <v>888</v>
      </c>
      <c r="F7" s="3">
        <v>0</v>
      </c>
      <c r="G7" s="18">
        <f>ROUND(E7*F7,2)</f>
        <v>0</v>
      </c>
      <c r="H7" s="18">
        <f>ROUND(E7-G7,2)</f>
        <v>888</v>
      </c>
    </row>
    <row r="8" spans="1:8" ht="15">
      <c r="A8" s="7" t="s">
        <v>10</v>
      </c>
      <c r="B8" s="7" t="s">
        <v>9</v>
      </c>
      <c r="C8" s="8">
        <v>0.1</v>
      </c>
      <c r="D8" s="21">
        <f>ROUND(D7*1.35,0)</f>
        <v>1620</v>
      </c>
      <c r="E8" s="17">
        <f>ROUND(C8*D8,2)</f>
        <v>162</v>
      </c>
      <c r="F8" s="9">
        <v>0</v>
      </c>
      <c r="G8" s="17">
        <f>ROUND(E8*F8,2)</f>
        <v>0</v>
      </c>
      <c r="H8" s="17">
        <f>ROUND(E8-G8,2)</f>
        <v>162</v>
      </c>
    </row>
    <row r="9" spans="1:8" ht="15">
      <c r="A9" s="1" t="s">
        <v>11</v>
      </c>
      <c r="E9" s="18">
        <f>SUM(E7:E8)</f>
        <v>1050</v>
      </c>
      <c r="G9" s="4">
        <f>SUM(G7:G8)</f>
        <v>0</v>
      </c>
      <c r="H9" s="4">
        <f>ROUND(E9-G9,2)</f>
        <v>1050</v>
      </c>
    </row>
    <row r="10" ht="15">
      <c r="A10" t="s">
        <v>12</v>
      </c>
    </row>
    <row r="11" ht="15">
      <c r="A11" s="1" t="s">
        <v>13</v>
      </c>
    </row>
    <row r="12" ht="15">
      <c r="A12" s="5" t="s">
        <v>18</v>
      </c>
    </row>
    <row r="13" spans="1:8" ht="15">
      <c r="A13" s="2" t="s">
        <v>19</v>
      </c>
      <c r="B13" s="2" t="s">
        <v>20</v>
      </c>
      <c r="C13" s="6">
        <v>0.97</v>
      </c>
      <c r="D13" s="2">
        <v>2.3</v>
      </c>
      <c r="E13" s="18">
        <f>ROUND(C13*D13,2)</f>
        <v>2.23</v>
      </c>
      <c r="F13" s="3">
        <v>0</v>
      </c>
      <c r="G13" s="18">
        <f>ROUND(E13*F13,2)</f>
        <v>0</v>
      </c>
      <c r="H13" s="18">
        <f>ROUND(E13-G13,2)</f>
        <v>2.23</v>
      </c>
    </row>
    <row r="14" spans="1:8" ht="15">
      <c r="A14" s="2" t="s">
        <v>21</v>
      </c>
      <c r="B14" s="2" t="s">
        <v>22</v>
      </c>
      <c r="C14" s="6">
        <v>3.53</v>
      </c>
      <c r="D14" s="2">
        <v>2.3125</v>
      </c>
      <c r="E14" s="18">
        <f>ROUND(C14*D14,2)</f>
        <v>8.16</v>
      </c>
      <c r="F14" s="3">
        <v>0</v>
      </c>
      <c r="G14" s="18">
        <f>ROUND(E14*F14,2)</f>
        <v>0</v>
      </c>
      <c r="H14" s="18">
        <f>ROUND(E14-G14,2)</f>
        <v>8.16</v>
      </c>
    </row>
    <row r="15" spans="1:8" ht="15">
      <c r="A15" s="2" t="s">
        <v>23</v>
      </c>
      <c r="B15" s="2" t="s">
        <v>22</v>
      </c>
      <c r="C15" s="6">
        <v>10.9</v>
      </c>
      <c r="D15" s="2">
        <v>0.5</v>
      </c>
      <c r="E15" s="18">
        <f>ROUND(C15*D15,2)</f>
        <v>5.45</v>
      </c>
      <c r="F15" s="3">
        <v>0</v>
      </c>
      <c r="G15" s="18">
        <f>ROUND(E15*F15,2)</f>
        <v>0</v>
      </c>
      <c r="H15" s="18">
        <f>ROUND(E15-G15,2)</f>
        <v>5.45</v>
      </c>
    </row>
    <row r="16" ht="15">
      <c r="A16" s="5" t="s">
        <v>24</v>
      </c>
    </row>
    <row r="17" spans="1:8" ht="15">
      <c r="A17" s="2" t="s">
        <v>25</v>
      </c>
      <c r="B17" s="2" t="s">
        <v>9</v>
      </c>
      <c r="C17" s="6">
        <v>0.11</v>
      </c>
      <c r="D17" s="22">
        <f>D7</f>
        <v>1200</v>
      </c>
      <c r="E17" s="18">
        <f>ROUND(C17*D17,2)</f>
        <v>132</v>
      </c>
      <c r="F17" s="3">
        <v>0</v>
      </c>
      <c r="G17" s="18">
        <f>ROUND(E17*F17,2)</f>
        <v>0</v>
      </c>
      <c r="H17" s="18">
        <f>ROUND(E17-G17,2)</f>
        <v>132</v>
      </c>
    </row>
    <row r="18" ht="15">
      <c r="A18" s="5" t="s">
        <v>26</v>
      </c>
    </row>
    <row r="19" spans="1:8" ht="15">
      <c r="A19" s="2" t="s">
        <v>27</v>
      </c>
      <c r="B19" s="2" t="s">
        <v>28</v>
      </c>
      <c r="C19" s="6">
        <v>20</v>
      </c>
      <c r="D19" s="2">
        <v>1.5</v>
      </c>
      <c r="E19" s="18">
        <f>ROUND(C19*D19,2)</f>
        <v>30</v>
      </c>
      <c r="F19" s="3">
        <v>0</v>
      </c>
      <c r="G19" s="18">
        <f>ROUND(E19*F19,2)</f>
        <v>0</v>
      </c>
      <c r="H19" s="18">
        <f>ROUND(E19-G19,2)</f>
        <v>30</v>
      </c>
    </row>
    <row r="20" spans="1:8" ht="15">
      <c r="A20" s="2" t="s">
        <v>29</v>
      </c>
      <c r="B20" s="2" t="s">
        <v>30</v>
      </c>
      <c r="C20" s="6">
        <v>1.24</v>
      </c>
      <c r="D20" s="2">
        <v>28.9332</v>
      </c>
      <c r="E20" s="18">
        <f>ROUND(C20*D20,2)</f>
        <v>35.88</v>
      </c>
      <c r="F20" s="3">
        <v>0</v>
      </c>
      <c r="G20" s="18">
        <f>ROUND(E20*F20,2)</f>
        <v>0</v>
      </c>
      <c r="H20" s="18">
        <f>ROUND(E20-G20,2)</f>
        <v>35.88</v>
      </c>
    </row>
    <row r="21" ht="15">
      <c r="A21" s="5" t="s">
        <v>31</v>
      </c>
    </row>
    <row r="22" spans="1:8" ht="15">
      <c r="A22" s="2" t="s">
        <v>32</v>
      </c>
      <c r="B22" s="2" t="s">
        <v>33</v>
      </c>
      <c r="C22" s="6">
        <v>20</v>
      </c>
      <c r="D22" s="2">
        <v>1</v>
      </c>
      <c r="E22" s="18">
        <f>ROUND(C22*D22,2)</f>
        <v>20</v>
      </c>
      <c r="F22" s="3">
        <v>0</v>
      </c>
      <c r="G22" s="18">
        <f>ROUND(E22*F22,2)</f>
        <v>0</v>
      </c>
      <c r="H22" s="18">
        <f>ROUND(E22-G22,2)</f>
        <v>20</v>
      </c>
    </row>
    <row r="23" ht="15">
      <c r="A23" s="5" t="s">
        <v>34</v>
      </c>
    </row>
    <row r="24" spans="1:8" ht="15">
      <c r="A24" s="2" t="s">
        <v>35</v>
      </c>
      <c r="B24" s="2" t="s">
        <v>22</v>
      </c>
      <c r="C24" s="6">
        <v>11.51</v>
      </c>
      <c r="D24" s="2">
        <v>0.5</v>
      </c>
      <c r="E24" s="18">
        <f aca="true" t="shared" si="0" ref="E24:E29">ROUND(C24*D24,2)</f>
        <v>5.76</v>
      </c>
      <c r="F24" s="3">
        <v>0</v>
      </c>
      <c r="G24" s="18">
        <f aca="true" t="shared" si="1" ref="G24:G29">ROUND(E24*F24,2)</f>
        <v>0</v>
      </c>
      <c r="H24" s="18">
        <f aca="true" t="shared" si="2" ref="H24:H29">ROUND(E24-G24,2)</f>
        <v>5.76</v>
      </c>
    </row>
    <row r="25" spans="1:8" ht="15">
      <c r="A25" s="2" t="s">
        <v>36</v>
      </c>
      <c r="B25" s="2" t="s">
        <v>20</v>
      </c>
      <c r="C25" s="6">
        <v>0.14</v>
      </c>
      <c r="D25" s="2">
        <v>128</v>
      </c>
      <c r="E25" s="18">
        <f t="shared" si="0"/>
        <v>17.92</v>
      </c>
      <c r="F25" s="3">
        <v>0</v>
      </c>
      <c r="G25" s="18">
        <f t="shared" si="1"/>
        <v>0</v>
      </c>
      <c r="H25" s="18">
        <f t="shared" si="2"/>
        <v>17.92</v>
      </c>
    </row>
    <row r="26" spans="1:8" ht="15">
      <c r="A26" s="2" t="s">
        <v>38</v>
      </c>
      <c r="B26" s="2" t="s">
        <v>20</v>
      </c>
      <c r="C26" s="6">
        <v>0.15</v>
      </c>
      <c r="D26" s="2">
        <v>48</v>
      </c>
      <c r="E26" s="18">
        <f t="shared" si="0"/>
        <v>7.2</v>
      </c>
      <c r="F26" s="3">
        <v>0</v>
      </c>
      <c r="G26" s="18">
        <f t="shared" si="1"/>
        <v>0</v>
      </c>
      <c r="H26" s="18">
        <f t="shared" si="2"/>
        <v>7.2</v>
      </c>
    </row>
    <row r="27" spans="1:8" ht="15">
      <c r="A27" s="2" t="s">
        <v>39</v>
      </c>
      <c r="B27" s="2" t="s">
        <v>22</v>
      </c>
      <c r="C27" s="6">
        <v>6.42</v>
      </c>
      <c r="D27" s="2">
        <v>2</v>
      </c>
      <c r="E27" s="18">
        <f t="shared" si="0"/>
        <v>12.84</v>
      </c>
      <c r="F27" s="3">
        <v>0</v>
      </c>
      <c r="G27" s="18">
        <f t="shared" si="1"/>
        <v>0</v>
      </c>
      <c r="H27" s="18">
        <f t="shared" si="2"/>
        <v>12.84</v>
      </c>
    </row>
    <row r="28" spans="1:8" ht="15">
      <c r="A28" s="2" t="s">
        <v>40</v>
      </c>
      <c r="B28" s="2" t="s">
        <v>22</v>
      </c>
      <c r="C28" s="6">
        <v>13.81</v>
      </c>
      <c r="D28" s="2">
        <v>2</v>
      </c>
      <c r="E28" s="18">
        <f t="shared" si="0"/>
        <v>27.62</v>
      </c>
      <c r="F28" s="3">
        <v>0</v>
      </c>
      <c r="G28" s="18">
        <f t="shared" si="1"/>
        <v>0</v>
      </c>
      <c r="H28" s="18">
        <f t="shared" si="2"/>
        <v>27.62</v>
      </c>
    </row>
    <row r="29" spans="1:8" ht="15">
      <c r="A29" s="2" t="s">
        <v>41</v>
      </c>
      <c r="B29" s="2" t="s">
        <v>22</v>
      </c>
      <c r="C29" s="6">
        <v>2.9</v>
      </c>
      <c r="D29" s="2">
        <v>1.6</v>
      </c>
      <c r="E29" s="18">
        <f t="shared" si="0"/>
        <v>4.64</v>
      </c>
      <c r="F29" s="3">
        <v>0</v>
      </c>
      <c r="G29" s="18">
        <f t="shared" si="1"/>
        <v>0</v>
      </c>
      <c r="H29" s="18">
        <f t="shared" si="2"/>
        <v>4.64</v>
      </c>
    </row>
    <row r="30" ht="15">
      <c r="A30" s="5" t="s">
        <v>42</v>
      </c>
    </row>
    <row r="31" spans="1:8" ht="15">
      <c r="A31" s="2" t="s">
        <v>43</v>
      </c>
      <c r="B31" s="2" t="s">
        <v>9</v>
      </c>
      <c r="C31" s="6">
        <v>8.7</v>
      </c>
      <c r="D31" s="2">
        <v>1.75</v>
      </c>
      <c r="E31" s="18">
        <f>ROUND(C31*D31,2)</f>
        <v>15.23</v>
      </c>
      <c r="F31" s="3">
        <v>0</v>
      </c>
      <c r="G31" s="18">
        <f>ROUND(E31*F31,2)</f>
        <v>0</v>
      </c>
      <c r="H31" s="18">
        <f>ROUND(E31-G31,2)</f>
        <v>15.23</v>
      </c>
    </row>
    <row r="32" spans="1:8" ht="15">
      <c r="A32" s="2" t="s">
        <v>110</v>
      </c>
      <c r="B32" s="2" t="s">
        <v>20</v>
      </c>
      <c r="C32" s="6">
        <v>1.26</v>
      </c>
      <c r="D32" s="2">
        <v>0.2</v>
      </c>
      <c r="E32" s="18">
        <f>ROUND(C32*D32,2)</f>
        <v>0.25</v>
      </c>
      <c r="F32" s="3">
        <v>0</v>
      </c>
      <c r="G32" s="18">
        <f>ROUND(E32*F32,2)</f>
        <v>0</v>
      </c>
      <c r="H32" s="18">
        <f>ROUND(E32-G32,2)</f>
        <v>0.25</v>
      </c>
    </row>
    <row r="33" spans="1:8" ht="15">
      <c r="A33" s="2" t="s">
        <v>44</v>
      </c>
      <c r="B33" s="2" t="s">
        <v>20</v>
      </c>
      <c r="C33" s="6">
        <v>5.37</v>
      </c>
      <c r="D33" s="2">
        <v>2</v>
      </c>
      <c r="E33" s="18">
        <f>ROUND(C33*D33,2)</f>
        <v>10.74</v>
      </c>
      <c r="F33" s="3">
        <v>0</v>
      </c>
      <c r="G33" s="18">
        <f>ROUND(E33*F33,2)</f>
        <v>0</v>
      </c>
      <c r="H33" s="18">
        <f>ROUND(E33-G33,2)</f>
        <v>10.74</v>
      </c>
    </row>
    <row r="34" spans="1:8" ht="15">
      <c r="A34" s="2" t="s">
        <v>120</v>
      </c>
      <c r="B34" s="2" t="s">
        <v>33</v>
      </c>
      <c r="C34" s="6">
        <v>15</v>
      </c>
      <c r="D34" s="2">
        <v>1</v>
      </c>
      <c r="E34" s="18">
        <f>ROUND(C34*D34,2)</f>
        <v>15</v>
      </c>
      <c r="F34" s="3">
        <v>0</v>
      </c>
      <c r="G34" s="18">
        <f>ROUND(E34*F34,2)</f>
        <v>0</v>
      </c>
      <c r="H34" s="18">
        <f>ROUND(E34-G34,2)</f>
        <v>15</v>
      </c>
    </row>
    <row r="35" ht="15">
      <c r="A35" s="5" t="s">
        <v>47</v>
      </c>
    </row>
    <row r="36" spans="1:8" ht="15">
      <c r="A36" s="2" t="s">
        <v>116</v>
      </c>
      <c r="B36" s="2" t="s">
        <v>48</v>
      </c>
      <c r="C36" s="6">
        <v>2.28</v>
      </c>
      <c r="D36" s="2">
        <v>45</v>
      </c>
      <c r="E36" s="18">
        <f>ROUND(C36*D36,2)</f>
        <v>102.6</v>
      </c>
      <c r="F36" s="3">
        <v>0</v>
      </c>
      <c r="G36" s="18">
        <f>ROUND(E36*F36,2)</f>
        <v>0</v>
      </c>
      <c r="H36" s="18">
        <f>ROUND(E36-G36,2)</f>
        <v>102.6</v>
      </c>
    </row>
    <row r="37" ht="15">
      <c r="A37" s="5" t="s">
        <v>49</v>
      </c>
    </row>
    <row r="38" spans="1:8" ht="15">
      <c r="A38" s="2" t="s">
        <v>50</v>
      </c>
      <c r="B38" s="2" t="s">
        <v>20</v>
      </c>
      <c r="C38" s="6">
        <v>0.08</v>
      </c>
      <c r="D38" s="2">
        <v>32</v>
      </c>
      <c r="E38" s="18">
        <f>ROUND(C38*D38,2)</f>
        <v>2.56</v>
      </c>
      <c r="F38" s="3">
        <v>0</v>
      </c>
      <c r="G38" s="18">
        <f>ROUND(E38*F38,2)</f>
        <v>0</v>
      </c>
      <c r="H38" s="18">
        <f>ROUND(E38-G38,2)</f>
        <v>2.56</v>
      </c>
    </row>
    <row r="39" ht="15">
      <c r="A39" s="5" t="s">
        <v>51</v>
      </c>
    </row>
    <row r="40" spans="1:8" ht="15">
      <c r="A40" s="2" t="s">
        <v>52</v>
      </c>
      <c r="B40" s="2" t="s">
        <v>22</v>
      </c>
      <c r="C40" s="6">
        <v>3.59</v>
      </c>
      <c r="D40" s="2">
        <v>0.4</v>
      </c>
      <c r="E40" s="18">
        <f>ROUND(C40*D40,2)</f>
        <v>1.44</v>
      </c>
      <c r="F40" s="3">
        <v>0</v>
      </c>
      <c r="G40" s="18">
        <f>ROUND(E40*F40,2)</f>
        <v>0</v>
      </c>
      <c r="H40" s="18">
        <f>ROUND(E40-G40,2)</f>
        <v>1.44</v>
      </c>
    </row>
    <row r="41" ht="15">
      <c r="A41" s="5" t="s">
        <v>53</v>
      </c>
    </row>
    <row r="42" spans="1:8" ht="15">
      <c r="A42" s="2" t="s">
        <v>54</v>
      </c>
      <c r="B42" s="2" t="s">
        <v>33</v>
      </c>
      <c r="C42" s="6">
        <v>7.5</v>
      </c>
      <c r="D42" s="2">
        <v>1</v>
      </c>
      <c r="E42" s="18">
        <f>ROUND(C42*D42,2)</f>
        <v>7.5</v>
      </c>
      <c r="F42" s="3">
        <v>0</v>
      </c>
      <c r="G42" s="18">
        <f>ROUND(E42*F42,2)</f>
        <v>0</v>
      </c>
      <c r="H42" s="18">
        <f>ROUND(E42-G42,2)</f>
        <v>7.5</v>
      </c>
    </row>
    <row r="43" ht="15">
      <c r="A43" s="5" t="s">
        <v>55</v>
      </c>
    </row>
    <row r="44" spans="1:8" ht="15">
      <c r="A44" s="2" t="s">
        <v>56</v>
      </c>
      <c r="B44" s="2" t="s">
        <v>33</v>
      </c>
      <c r="C44" s="6">
        <v>1</v>
      </c>
      <c r="D44" s="2">
        <v>1</v>
      </c>
      <c r="E44" s="18">
        <f>ROUND(C44*D44,2)</f>
        <v>1</v>
      </c>
      <c r="F44" s="3">
        <v>0</v>
      </c>
      <c r="G44" s="18">
        <f>ROUND(E44*F44,2)</f>
        <v>0</v>
      </c>
      <c r="H44" s="18">
        <f>ROUND(E44-G44,2)</f>
        <v>1</v>
      </c>
    </row>
    <row r="45" ht="15">
      <c r="A45" s="5" t="s">
        <v>57</v>
      </c>
    </row>
    <row r="46" spans="1:8" ht="15">
      <c r="A46" s="2" t="s">
        <v>58</v>
      </c>
      <c r="B46" s="2" t="s">
        <v>59</v>
      </c>
      <c r="C46" s="6">
        <v>38</v>
      </c>
      <c r="D46" s="2">
        <v>0.666</v>
      </c>
      <c r="E46" s="18">
        <f>ROUND(C46*D46,2)</f>
        <v>25.31</v>
      </c>
      <c r="F46" s="3">
        <v>0</v>
      </c>
      <c r="G46" s="18">
        <f>ROUND(E46*F46,2)</f>
        <v>0</v>
      </c>
      <c r="H46" s="18">
        <f>ROUND(E46-G46,2)</f>
        <v>25.31</v>
      </c>
    </row>
    <row r="47" ht="15">
      <c r="A47" s="5" t="s">
        <v>60</v>
      </c>
    </row>
    <row r="48" spans="1:8" ht="15">
      <c r="A48" s="2" t="s">
        <v>61</v>
      </c>
      <c r="B48" s="2" t="s">
        <v>33</v>
      </c>
      <c r="C48" s="6">
        <v>8</v>
      </c>
      <c r="D48" s="2">
        <v>1</v>
      </c>
      <c r="E48" s="18">
        <f>ROUND(C48*D48,2)</f>
        <v>8</v>
      </c>
      <c r="F48" s="3">
        <v>0</v>
      </c>
      <c r="G48" s="18">
        <f>ROUND(E48*F48,2)</f>
        <v>0</v>
      </c>
      <c r="H48" s="18">
        <f>ROUND(E48-G48,2)</f>
        <v>8</v>
      </c>
    </row>
    <row r="49" ht="15">
      <c r="A49" s="5" t="s">
        <v>62</v>
      </c>
    </row>
    <row r="50" spans="1:8" ht="15">
      <c r="A50" s="2" t="s">
        <v>63</v>
      </c>
      <c r="B50" s="2" t="s">
        <v>33</v>
      </c>
      <c r="C50" s="6">
        <v>10</v>
      </c>
      <c r="D50" s="2">
        <v>0.333</v>
      </c>
      <c r="E50" s="18">
        <f>ROUND(C50*D50,2)</f>
        <v>3.33</v>
      </c>
      <c r="F50" s="3">
        <v>0</v>
      </c>
      <c r="G50" s="18">
        <f>ROUND(E50*F50,2)</f>
        <v>0</v>
      </c>
      <c r="H50" s="18">
        <f>ROUND(E50-G50,2)</f>
        <v>3.33</v>
      </c>
    </row>
    <row r="51" ht="15">
      <c r="A51" s="5" t="s">
        <v>64</v>
      </c>
    </row>
    <row r="52" spans="1:8" ht="15">
      <c r="A52" s="2" t="s">
        <v>65</v>
      </c>
      <c r="B52" s="2" t="s">
        <v>66</v>
      </c>
      <c r="C52" s="6">
        <v>14.23</v>
      </c>
      <c r="D52" s="2">
        <v>0.4268</v>
      </c>
      <c r="E52" s="18">
        <f>ROUND(C52*D52,2)</f>
        <v>6.07</v>
      </c>
      <c r="F52" s="3">
        <v>0</v>
      </c>
      <c r="G52" s="18">
        <f>ROUND(E52*F52,2)</f>
        <v>0</v>
      </c>
      <c r="H52" s="18">
        <f>ROUND(E52-G52,2)</f>
        <v>6.07</v>
      </c>
    </row>
    <row r="53" spans="1:8" ht="15">
      <c r="A53" s="2" t="s">
        <v>67</v>
      </c>
      <c r="B53" s="2" t="s">
        <v>66</v>
      </c>
      <c r="C53" s="6">
        <v>14.23</v>
      </c>
      <c r="D53" s="2">
        <v>0.3398</v>
      </c>
      <c r="E53" s="18">
        <f>ROUND(C53*D53,2)</f>
        <v>4.84</v>
      </c>
      <c r="F53" s="3">
        <v>0</v>
      </c>
      <c r="G53" s="18">
        <f>ROUND(E53*F53,2)</f>
        <v>0</v>
      </c>
      <c r="H53" s="18">
        <f>ROUND(E53-G53,2)</f>
        <v>4.84</v>
      </c>
    </row>
    <row r="54" ht="15">
      <c r="A54" s="5" t="s">
        <v>91</v>
      </c>
    </row>
    <row r="55" spans="1:8" ht="15">
      <c r="A55" s="2" t="s">
        <v>92</v>
      </c>
      <c r="B55" s="2" t="s">
        <v>66</v>
      </c>
      <c r="C55" s="6">
        <v>9.06</v>
      </c>
      <c r="D55" s="2">
        <v>0.2037</v>
      </c>
      <c r="E55" s="18">
        <f>ROUND(C55*D55,2)</f>
        <v>1.85</v>
      </c>
      <c r="F55" s="3">
        <v>0</v>
      </c>
      <c r="G55" s="18">
        <f>ROUND(E55*F55,2)</f>
        <v>0</v>
      </c>
      <c r="H55" s="18">
        <f>ROUND(E55-G55,2)</f>
        <v>1.85</v>
      </c>
    </row>
    <row r="56" ht="15">
      <c r="A56" s="5" t="s">
        <v>68</v>
      </c>
    </row>
    <row r="57" spans="1:8" ht="15">
      <c r="A57" s="2" t="s">
        <v>69</v>
      </c>
      <c r="B57" s="2" t="s">
        <v>66</v>
      </c>
      <c r="C57" s="6">
        <v>9.06</v>
      </c>
      <c r="D57" s="2">
        <v>0.1236</v>
      </c>
      <c r="E57" s="18">
        <f>ROUND(C57*D57,2)</f>
        <v>1.12</v>
      </c>
      <c r="F57" s="3">
        <v>0</v>
      </c>
      <c r="G57" s="18">
        <f>ROUND(E57*F57,2)</f>
        <v>0</v>
      </c>
      <c r="H57" s="18">
        <f>ROUND(E57-G57,2)</f>
        <v>1.12</v>
      </c>
    </row>
    <row r="58" spans="1:8" ht="15">
      <c r="A58" s="2" t="s">
        <v>67</v>
      </c>
      <c r="B58" s="2" t="s">
        <v>66</v>
      </c>
      <c r="C58" s="6">
        <v>9.06</v>
      </c>
      <c r="D58" s="2">
        <v>0.2561</v>
      </c>
      <c r="E58" s="18">
        <f>ROUND(C58*D58,2)</f>
        <v>2.32</v>
      </c>
      <c r="F58" s="3">
        <v>0</v>
      </c>
      <c r="G58" s="18">
        <f>ROUND(E58*F58,2)</f>
        <v>0</v>
      </c>
      <c r="H58" s="18">
        <f>ROUND(E58-G58,2)</f>
        <v>2.32</v>
      </c>
    </row>
    <row r="59" spans="1:8" ht="15">
      <c r="A59" s="2" t="s">
        <v>70</v>
      </c>
      <c r="B59" s="2" t="s">
        <v>66</v>
      </c>
      <c r="C59" s="6">
        <v>14.22</v>
      </c>
      <c r="D59" s="2">
        <v>0.6133</v>
      </c>
      <c r="E59" s="18">
        <f>ROUND(C59*D59,2)</f>
        <v>8.72</v>
      </c>
      <c r="F59" s="3">
        <v>0</v>
      </c>
      <c r="G59" s="18">
        <f>ROUND(E59*F59,2)</f>
        <v>0</v>
      </c>
      <c r="H59" s="18">
        <f>ROUND(E59-G59,2)</f>
        <v>8.72</v>
      </c>
    </row>
    <row r="60" ht="15">
      <c r="A60" s="5" t="s">
        <v>71</v>
      </c>
    </row>
    <row r="61" spans="1:8" ht="15">
      <c r="A61" s="2" t="s">
        <v>65</v>
      </c>
      <c r="B61" s="2" t="s">
        <v>30</v>
      </c>
      <c r="C61" s="6">
        <v>2.6</v>
      </c>
      <c r="D61" s="2">
        <v>4.7452</v>
      </c>
      <c r="E61" s="18">
        <f>ROUND(C61*D61,2)</f>
        <v>12.34</v>
      </c>
      <c r="F61" s="3">
        <v>0</v>
      </c>
      <c r="G61" s="18">
        <f>ROUND(E61*F61,2)</f>
        <v>0</v>
      </c>
      <c r="H61" s="18">
        <f>ROUND(E61-G61,2)</f>
        <v>12.34</v>
      </c>
    </row>
    <row r="62" spans="1:8" ht="15">
      <c r="A62" s="2" t="s">
        <v>67</v>
      </c>
      <c r="B62" s="2" t="s">
        <v>30</v>
      </c>
      <c r="C62" s="6">
        <v>2.6</v>
      </c>
      <c r="D62" s="2">
        <v>5.9419</v>
      </c>
      <c r="E62" s="18">
        <f>ROUND(C62*D62,2)</f>
        <v>15.45</v>
      </c>
      <c r="F62" s="3">
        <v>0</v>
      </c>
      <c r="G62" s="18">
        <f>ROUND(E62*F62,2)</f>
        <v>0</v>
      </c>
      <c r="H62" s="18">
        <f>ROUND(E62-G62,2)</f>
        <v>15.45</v>
      </c>
    </row>
    <row r="63" spans="1:8" ht="15">
      <c r="A63" s="2" t="s">
        <v>98</v>
      </c>
      <c r="B63" s="2" t="s">
        <v>30</v>
      </c>
      <c r="C63" s="6">
        <v>2.6</v>
      </c>
      <c r="D63" s="2">
        <v>11.2011</v>
      </c>
      <c r="E63" s="18">
        <f>ROUND(C63*D63,2)</f>
        <v>29.12</v>
      </c>
      <c r="F63" s="3">
        <v>0</v>
      </c>
      <c r="G63" s="18">
        <f>ROUND(E63*F63,2)</f>
        <v>0</v>
      </c>
      <c r="H63" s="18">
        <f>ROUND(E63-G63,2)</f>
        <v>29.12</v>
      </c>
    </row>
    <row r="64" ht="15">
      <c r="A64" s="5" t="s">
        <v>72</v>
      </c>
    </row>
    <row r="65" spans="1:8" ht="15">
      <c r="A65" s="2" t="s">
        <v>69</v>
      </c>
      <c r="B65" s="2" t="s">
        <v>33</v>
      </c>
      <c r="C65" s="6">
        <v>7.11</v>
      </c>
      <c r="D65" s="2">
        <v>1</v>
      </c>
      <c r="E65" s="18">
        <f>ROUND(C65*D65,2)</f>
        <v>7.11</v>
      </c>
      <c r="F65" s="3">
        <v>0</v>
      </c>
      <c r="G65" s="18">
        <f>ROUND(E65*F65,2)</f>
        <v>0</v>
      </c>
      <c r="H65" s="18">
        <f aca="true" t="shared" si="3" ref="H65:H71">ROUND(E65-G65,2)</f>
        <v>7.11</v>
      </c>
    </row>
    <row r="66" spans="1:8" ht="15">
      <c r="A66" s="2" t="s">
        <v>65</v>
      </c>
      <c r="B66" s="2" t="s">
        <v>33</v>
      </c>
      <c r="C66" s="6">
        <v>2.5</v>
      </c>
      <c r="D66" s="2">
        <v>1</v>
      </c>
      <c r="E66" s="18">
        <f>ROUND(C66*D66,2)</f>
        <v>2.5</v>
      </c>
      <c r="F66" s="3">
        <v>0</v>
      </c>
      <c r="G66" s="18">
        <f>ROUND(E66*F66,2)</f>
        <v>0</v>
      </c>
      <c r="H66" s="18">
        <f t="shared" si="3"/>
        <v>2.5</v>
      </c>
    </row>
    <row r="67" spans="1:8" ht="15">
      <c r="A67" s="2" t="s">
        <v>67</v>
      </c>
      <c r="B67" s="2" t="s">
        <v>33</v>
      </c>
      <c r="C67" s="6">
        <v>22.82</v>
      </c>
      <c r="D67" s="2">
        <v>1</v>
      </c>
      <c r="E67" s="18">
        <f>ROUND(C67*D67,2)</f>
        <v>22.82</v>
      </c>
      <c r="F67" s="3">
        <v>0</v>
      </c>
      <c r="G67" s="18">
        <f>ROUND(E67*F67,2)</f>
        <v>0</v>
      </c>
      <c r="H67" s="18">
        <f t="shared" si="3"/>
        <v>22.82</v>
      </c>
    </row>
    <row r="68" spans="1:8" ht="15">
      <c r="A68" s="2" t="s">
        <v>98</v>
      </c>
      <c r="B68" s="2" t="s">
        <v>33</v>
      </c>
      <c r="C68" s="6">
        <v>21.65</v>
      </c>
      <c r="D68" s="2">
        <v>1</v>
      </c>
      <c r="E68" s="18">
        <f>ROUND(C68*D68,2)</f>
        <v>21.65</v>
      </c>
      <c r="F68" s="3">
        <v>0</v>
      </c>
      <c r="G68" s="18">
        <f>ROUND(E68*F68,2)</f>
        <v>0</v>
      </c>
      <c r="H68" s="18">
        <f t="shared" si="3"/>
        <v>21.65</v>
      </c>
    </row>
    <row r="69" spans="1:8" ht="15">
      <c r="A69" s="7" t="s">
        <v>73</v>
      </c>
      <c r="B69" s="7" t="s">
        <v>33</v>
      </c>
      <c r="C69" s="8">
        <v>15.62</v>
      </c>
      <c r="D69" s="7">
        <v>1</v>
      </c>
      <c r="E69" s="17">
        <f>ROUND(C69*D69,2)</f>
        <v>15.62</v>
      </c>
      <c r="F69" s="9">
        <v>0</v>
      </c>
      <c r="G69" s="17">
        <f>ROUND(E69*F69,2)</f>
        <v>0</v>
      </c>
      <c r="H69" s="17">
        <f t="shared" si="3"/>
        <v>15.62</v>
      </c>
    </row>
    <row r="70" spans="1:8" ht="15">
      <c r="A70" s="1" t="s">
        <v>74</v>
      </c>
      <c r="E70" s="18">
        <f>SUM(E13:E69)</f>
        <v>654.1900000000002</v>
      </c>
      <c r="G70" s="4">
        <f>SUM(G13:G69)</f>
        <v>0</v>
      </c>
      <c r="H70" s="4">
        <f t="shared" si="3"/>
        <v>654.19</v>
      </c>
    </row>
    <row r="71" spans="1:8" ht="15">
      <c r="A71" s="1" t="s">
        <v>75</v>
      </c>
      <c r="E71" s="18">
        <f>+E9-E70</f>
        <v>395.80999999999983</v>
      </c>
      <c r="G71" s="4">
        <f>+G9-G70</f>
        <v>0</v>
      </c>
      <c r="H71" s="4">
        <f t="shared" si="3"/>
        <v>395.81</v>
      </c>
    </row>
    <row r="72" ht="15">
      <c r="A72" t="s">
        <v>12</v>
      </c>
    </row>
    <row r="73" ht="15">
      <c r="A73" s="1" t="s">
        <v>76</v>
      </c>
    </row>
    <row r="74" spans="1:8" ht="15">
      <c r="A74" s="2" t="s">
        <v>69</v>
      </c>
      <c r="B74" s="2" t="s">
        <v>33</v>
      </c>
      <c r="C74" s="6">
        <v>11.15</v>
      </c>
      <c r="D74" s="2">
        <v>1</v>
      </c>
      <c r="E74" s="18">
        <f>ROUND(C74*D74,2)</f>
        <v>11.15</v>
      </c>
      <c r="F74" s="3">
        <v>0</v>
      </c>
      <c r="G74" s="18">
        <f>ROUND(E74*F74,2)</f>
        <v>0</v>
      </c>
      <c r="H74" s="18">
        <f aca="true" t="shared" si="4" ref="H74:H80">ROUND(E74-G74,2)</f>
        <v>11.15</v>
      </c>
    </row>
    <row r="75" spans="1:8" ht="15">
      <c r="A75" s="2" t="s">
        <v>65</v>
      </c>
      <c r="B75" s="2" t="s">
        <v>33</v>
      </c>
      <c r="C75" s="6">
        <v>17.22</v>
      </c>
      <c r="D75" s="2">
        <v>1</v>
      </c>
      <c r="E75" s="18">
        <f>ROUND(C75*D75,2)</f>
        <v>17.22</v>
      </c>
      <c r="F75" s="3">
        <v>0</v>
      </c>
      <c r="G75" s="18">
        <f>ROUND(E75*F75,2)</f>
        <v>0</v>
      </c>
      <c r="H75" s="18">
        <f t="shared" si="4"/>
        <v>17.22</v>
      </c>
    </row>
    <row r="76" spans="1:8" ht="15">
      <c r="A76" s="2" t="s">
        <v>67</v>
      </c>
      <c r="B76" s="2" t="s">
        <v>33</v>
      </c>
      <c r="C76" s="6">
        <v>103.4</v>
      </c>
      <c r="D76" s="2">
        <v>1</v>
      </c>
      <c r="E76" s="18">
        <f>ROUND(C76*D76,2)</f>
        <v>103.4</v>
      </c>
      <c r="F76" s="3">
        <v>0</v>
      </c>
      <c r="G76" s="18">
        <f>ROUND(E76*F76,2)</f>
        <v>0</v>
      </c>
      <c r="H76" s="18">
        <f t="shared" si="4"/>
        <v>103.4</v>
      </c>
    </row>
    <row r="77" spans="1:8" ht="15">
      <c r="A77" s="7" t="s">
        <v>98</v>
      </c>
      <c r="B77" s="7" t="s">
        <v>33</v>
      </c>
      <c r="C77" s="8">
        <v>84.43</v>
      </c>
      <c r="D77" s="7">
        <v>1</v>
      </c>
      <c r="E77" s="17">
        <f>ROUND(C77*D77,2)</f>
        <v>84.43</v>
      </c>
      <c r="F77" s="9">
        <v>0</v>
      </c>
      <c r="G77" s="17">
        <f>ROUND(E77*F77,2)</f>
        <v>0</v>
      </c>
      <c r="H77" s="17">
        <f t="shared" si="4"/>
        <v>84.43</v>
      </c>
    </row>
    <row r="78" spans="1:8" ht="15">
      <c r="A78" s="1" t="s">
        <v>77</v>
      </c>
      <c r="E78" s="18">
        <f>SUM(E74:E77)</f>
        <v>216.20000000000002</v>
      </c>
      <c r="G78" s="4">
        <f>SUM(G74:G77)</f>
        <v>0</v>
      </c>
      <c r="H78" s="4">
        <f t="shared" si="4"/>
        <v>216.2</v>
      </c>
    </row>
    <row r="79" spans="1:8" ht="15">
      <c r="A79" s="1" t="s">
        <v>78</v>
      </c>
      <c r="E79" s="18">
        <f>+E70+E78</f>
        <v>870.3900000000002</v>
      </c>
      <c r="G79" s="4">
        <f>+G70+G78</f>
        <v>0</v>
      </c>
      <c r="H79" s="4">
        <f t="shared" si="4"/>
        <v>870.39</v>
      </c>
    </row>
    <row r="80" spans="1:8" ht="15">
      <c r="A80" s="1" t="s">
        <v>79</v>
      </c>
      <c r="E80" s="18">
        <f>+E9-E79</f>
        <v>179.6099999999998</v>
      </c>
      <c r="G80" s="4">
        <f>+G9-G79</f>
        <v>0</v>
      </c>
      <c r="H80" s="4">
        <f t="shared" si="4"/>
        <v>179.61</v>
      </c>
    </row>
    <row r="81" ht="15">
      <c r="A81" t="s">
        <v>2</v>
      </c>
    </row>
    <row r="82" ht="15">
      <c r="A82" t="s">
        <v>117</v>
      </c>
    </row>
    <row r="84" ht="15">
      <c r="A84" s="1" t="s">
        <v>80</v>
      </c>
    </row>
    <row r="85" ht="15">
      <c r="A85" s="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8" customWidth="1"/>
    <col min="4" max="4" width="10.7109375" style="0" customWidth="1"/>
    <col min="5" max="5" width="13.7109375" style="18" customWidth="1"/>
    <col min="8" max="8" width="10.57421875" style="0" bestFit="1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">
      <c r="A3" s="19" t="s">
        <v>115</v>
      </c>
      <c r="B3" s="19"/>
      <c r="C3" s="19"/>
      <c r="D3" s="19"/>
      <c r="E3" s="19"/>
      <c r="F3" s="19"/>
      <c r="G3" s="19"/>
      <c r="H3" s="19"/>
    </row>
    <row r="4" spans="1:8" ht="15">
      <c r="A4" s="10"/>
      <c r="B4" s="10"/>
      <c r="C4" s="17"/>
      <c r="D4" s="10"/>
      <c r="E4" s="17"/>
      <c r="F4" s="20" t="s">
        <v>83</v>
      </c>
      <c r="G4" s="20"/>
      <c r="H4" s="16" t="s">
        <v>86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82</v>
      </c>
      <c r="F5" s="13" t="s">
        <v>84</v>
      </c>
      <c r="G5" s="13" t="s">
        <v>85</v>
      </c>
      <c r="H5" s="13" t="s">
        <v>85</v>
      </c>
    </row>
    <row r="6" ht="15">
      <c r="A6" s="1" t="s">
        <v>7</v>
      </c>
    </row>
    <row r="7" spans="1:8" ht="15">
      <c r="A7" s="2" t="s">
        <v>8</v>
      </c>
      <c r="B7" s="2" t="s">
        <v>9</v>
      </c>
      <c r="C7" s="6">
        <v>0.74</v>
      </c>
      <c r="D7" s="2">
        <v>1200</v>
      </c>
      <c r="E7" s="18">
        <f>ROUND(C7*D7,2)</f>
        <v>888</v>
      </c>
      <c r="F7" s="3">
        <v>0</v>
      </c>
      <c r="G7" s="18">
        <f>ROUND(E7*F7,2)</f>
        <v>0</v>
      </c>
      <c r="H7" s="18">
        <f>ROUND(E7-G7,2)</f>
        <v>888</v>
      </c>
    </row>
    <row r="8" spans="1:8" ht="15">
      <c r="A8" s="7" t="s">
        <v>10</v>
      </c>
      <c r="B8" s="7" t="s">
        <v>9</v>
      </c>
      <c r="C8" s="8">
        <v>0.1</v>
      </c>
      <c r="D8" s="21">
        <f>ROUND(D7*1.35,0)</f>
        <v>1620</v>
      </c>
      <c r="E8" s="17">
        <f>ROUND(C8*D8,2)</f>
        <v>162</v>
      </c>
      <c r="F8" s="9">
        <v>0</v>
      </c>
      <c r="G8" s="17">
        <f>ROUND(E8*F8,2)</f>
        <v>0</v>
      </c>
      <c r="H8" s="17">
        <f>ROUND(E8-G8,2)</f>
        <v>162</v>
      </c>
    </row>
    <row r="9" spans="1:8" ht="15">
      <c r="A9" s="1" t="s">
        <v>11</v>
      </c>
      <c r="E9" s="18">
        <f>SUM(E7:E8)</f>
        <v>1050</v>
      </c>
      <c r="G9" s="4">
        <f>SUM(G7:G8)</f>
        <v>0</v>
      </c>
      <c r="H9" s="4">
        <f>ROUND(E9-G9,2)</f>
        <v>1050</v>
      </c>
    </row>
    <row r="10" ht="15">
      <c r="A10" t="s">
        <v>12</v>
      </c>
    </row>
    <row r="11" ht="15">
      <c r="A11" s="1" t="s">
        <v>13</v>
      </c>
    </row>
    <row r="12" ht="15">
      <c r="A12" s="5" t="s">
        <v>14</v>
      </c>
    </row>
    <row r="13" spans="1:8" ht="15">
      <c r="A13" s="2" t="s">
        <v>15</v>
      </c>
      <c r="B13" s="2" t="s">
        <v>16</v>
      </c>
      <c r="C13" s="6">
        <v>6.5</v>
      </c>
      <c r="D13" s="2">
        <v>2.5</v>
      </c>
      <c r="E13" s="18">
        <f>ROUND(C13*D13,2)</f>
        <v>16.25</v>
      </c>
      <c r="F13" s="3">
        <v>0</v>
      </c>
      <c r="G13" s="18">
        <f>ROUND(E13*F13,2)</f>
        <v>0</v>
      </c>
      <c r="H13" s="18">
        <f>ROUND(E13-G13,2)</f>
        <v>16.25</v>
      </c>
    </row>
    <row r="14" spans="1:8" ht="15">
      <c r="A14" s="2" t="s">
        <v>17</v>
      </c>
      <c r="B14" s="2" t="s">
        <v>16</v>
      </c>
      <c r="C14" s="6">
        <v>5</v>
      </c>
      <c r="D14" s="2">
        <v>5.25</v>
      </c>
      <c r="E14" s="18">
        <f>ROUND(C14*D14,2)</f>
        <v>26.25</v>
      </c>
      <c r="F14" s="3">
        <v>0</v>
      </c>
      <c r="G14" s="18">
        <f>ROUND(E14*F14,2)</f>
        <v>0</v>
      </c>
      <c r="H14" s="18">
        <f>ROUND(E14-G14,2)</f>
        <v>26.25</v>
      </c>
    </row>
    <row r="15" ht="15">
      <c r="A15" s="5" t="s">
        <v>18</v>
      </c>
    </row>
    <row r="16" spans="1:8" ht="15">
      <c r="A16" s="2" t="s">
        <v>19</v>
      </c>
      <c r="B16" s="2" t="s">
        <v>20</v>
      </c>
      <c r="C16" s="6">
        <v>0.97</v>
      </c>
      <c r="D16" s="2">
        <v>2.3</v>
      </c>
      <c r="E16" s="18">
        <f>ROUND(C16*D16,2)</f>
        <v>2.23</v>
      </c>
      <c r="F16" s="3">
        <v>0</v>
      </c>
      <c r="G16" s="18">
        <f>ROUND(E16*F16,2)</f>
        <v>0</v>
      </c>
      <c r="H16" s="18">
        <f>ROUND(E16-G16,2)</f>
        <v>2.23</v>
      </c>
    </row>
    <row r="17" spans="1:8" ht="15">
      <c r="A17" s="2" t="s">
        <v>21</v>
      </c>
      <c r="B17" s="2" t="s">
        <v>22</v>
      </c>
      <c r="C17" s="6">
        <v>3.53</v>
      </c>
      <c r="D17" s="2">
        <v>2.3125</v>
      </c>
      <c r="E17" s="18">
        <f>ROUND(C17*D17,2)</f>
        <v>8.16</v>
      </c>
      <c r="F17" s="3">
        <v>0</v>
      </c>
      <c r="G17" s="18">
        <f>ROUND(E17*F17,2)</f>
        <v>0</v>
      </c>
      <c r="H17" s="18">
        <f>ROUND(E17-G17,2)</f>
        <v>8.16</v>
      </c>
    </row>
    <row r="18" spans="1:8" ht="15">
      <c r="A18" s="2" t="s">
        <v>23</v>
      </c>
      <c r="B18" s="2" t="s">
        <v>22</v>
      </c>
      <c r="C18" s="6">
        <v>10.9</v>
      </c>
      <c r="D18" s="2">
        <v>0.5</v>
      </c>
      <c r="E18" s="18">
        <f>ROUND(C18*D18,2)</f>
        <v>5.45</v>
      </c>
      <c r="F18" s="3">
        <v>0</v>
      </c>
      <c r="G18" s="18">
        <f>ROUND(E18*F18,2)</f>
        <v>0</v>
      </c>
      <c r="H18" s="18">
        <f>ROUND(E18-G18,2)</f>
        <v>5.45</v>
      </c>
    </row>
    <row r="19" ht="15">
      <c r="A19" s="5" t="s">
        <v>24</v>
      </c>
    </row>
    <row r="20" spans="1:8" ht="15">
      <c r="A20" s="2" t="s">
        <v>25</v>
      </c>
      <c r="B20" s="2" t="s">
        <v>9</v>
      </c>
      <c r="C20" s="6">
        <v>0.11</v>
      </c>
      <c r="D20" s="22">
        <f>D7</f>
        <v>1200</v>
      </c>
      <c r="E20" s="18">
        <f>ROUND(C20*D20,2)</f>
        <v>132</v>
      </c>
      <c r="F20" s="3">
        <v>0</v>
      </c>
      <c r="G20" s="18">
        <f>ROUND(E20*F20,2)</f>
        <v>0</v>
      </c>
      <c r="H20" s="18">
        <f>ROUND(E20-G20,2)</f>
        <v>132</v>
      </c>
    </row>
    <row r="21" ht="15">
      <c r="A21" s="5" t="s">
        <v>26</v>
      </c>
    </row>
    <row r="22" spans="1:8" ht="15">
      <c r="A22" s="2" t="s">
        <v>27</v>
      </c>
      <c r="B22" s="2" t="s">
        <v>28</v>
      </c>
      <c r="C22" s="6">
        <v>20</v>
      </c>
      <c r="D22" s="2">
        <v>1.5</v>
      </c>
      <c r="E22" s="18">
        <f>ROUND(C22*D22,2)</f>
        <v>30</v>
      </c>
      <c r="F22" s="3">
        <v>0</v>
      </c>
      <c r="G22" s="18">
        <f>ROUND(E22*F22,2)</f>
        <v>0</v>
      </c>
      <c r="H22" s="18">
        <f>ROUND(E22-G22,2)</f>
        <v>30</v>
      </c>
    </row>
    <row r="23" spans="1:8" ht="15">
      <c r="A23" s="2" t="s">
        <v>29</v>
      </c>
      <c r="B23" s="2" t="s">
        <v>30</v>
      </c>
      <c r="C23" s="6">
        <v>1.24</v>
      </c>
      <c r="D23" s="2">
        <v>34.3582</v>
      </c>
      <c r="E23" s="18">
        <f>ROUND(C23*D23,2)</f>
        <v>42.6</v>
      </c>
      <c r="F23" s="3">
        <v>0</v>
      </c>
      <c r="G23" s="18">
        <f>ROUND(E23*F23,2)</f>
        <v>0</v>
      </c>
      <c r="H23" s="18">
        <f>ROUND(E23-G23,2)</f>
        <v>42.6</v>
      </c>
    </row>
    <row r="24" ht="15">
      <c r="A24" s="5" t="s">
        <v>31</v>
      </c>
    </row>
    <row r="25" spans="1:8" ht="15">
      <c r="A25" s="2" t="s">
        <v>32</v>
      </c>
      <c r="B25" s="2" t="s">
        <v>33</v>
      </c>
      <c r="C25" s="6">
        <v>20</v>
      </c>
      <c r="D25" s="2">
        <v>1</v>
      </c>
      <c r="E25" s="18">
        <f>ROUND(C25*D25,2)</f>
        <v>20</v>
      </c>
      <c r="F25" s="3">
        <v>0</v>
      </c>
      <c r="G25" s="18">
        <f>ROUND(E25*F25,2)</f>
        <v>0</v>
      </c>
      <c r="H25" s="18">
        <f>ROUND(E25-G25,2)</f>
        <v>20</v>
      </c>
    </row>
    <row r="26" ht="15">
      <c r="A26" s="5" t="s">
        <v>34</v>
      </c>
    </row>
    <row r="27" spans="1:8" ht="15">
      <c r="A27" s="2" t="s">
        <v>35</v>
      </c>
      <c r="B27" s="2" t="s">
        <v>22</v>
      </c>
      <c r="C27" s="6">
        <v>11.51</v>
      </c>
      <c r="D27" s="2">
        <v>0.5</v>
      </c>
      <c r="E27" s="18">
        <f aca="true" t="shared" si="0" ref="E27:E34">ROUND(C27*D27,2)</f>
        <v>5.76</v>
      </c>
      <c r="F27" s="3">
        <v>0</v>
      </c>
      <c r="G27" s="18">
        <f aca="true" t="shared" si="1" ref="G27:G34">ROUND(E27*F27,2)</f>
        <v>0</v>
      </c>
      <c r="H27" s="18">
        <f aca="true" t="shared" si="2" ref="H27:H34">ROUND(E27-G27,2)</f>
        <v>5.76</v>
      </c>
    </row>
    <row r="28" spans="1:8" ht="15">
      <c r="A28" s="2" t="s">
        <v>36</v>
      </c>
      <c r="B28" s="2" t="s">
        <v>20</v>
      </c>
      <c r="C28" s="6">
        <v>0.14</v>
      </c>
      <c r="D28" s="2">
        <v>64</v>
      </c>
      <c r="E28" s="18">
        <f t="shared" si="0"/>
        <v>8.96</v>
      </c>
      <c r="F28" s="3">
        <v>0</v>
      </c>
      <c r="G28" s="18">
        <f t="shared" si="1"/>
        <v>0</v>
      </c>
      <c r="H28" s="18">
        <f t="shared" si="2"/>
        <v>8.96</v>
      </c>
    </row>
    <row r="29" spans="1:8" ht="15">
      <c r="A29" s="2" t="s">
        <v>37</v>
      </c>
      <c r="B29" s="2" t="s">
        <v>22</v>
      </c>
      <c r="C29" s="6">
        <v>12.71</v>
      </c>
      <c r="D29" s="2">
        <v>1</v>
      </c>
      <c r="E29" s="18">
        <f t="shared" si="0"/>
        <v>12.71</v>
      </c>
      <c r="F29" s="3">
        <v>0</v>
      </c>
      <c r="G29" s="18">
        <f t="shared" si="1"/>
        <v>0</v>
      </c>
      <c r="H29" s="18">
        <f t="shared" si="2"/>
        <v>12.71</v>
      </c>
    </row>
    <row r="30" spans="1:8" ht="15">
      <c r="A30" s="2" t="s">
        <v>38</v>
      </c>
      <c r="B30" s="2" t="s">
        <v>20</v>
      </c>
      <c r="C30" s="6">
        <v>0.15</v>
      </c>
      <c r="D30" s="2">
        <v>48</v>
      </c>
      <c r="E30" s="18">
        <f t="shared" si="0"/>
        <v>7.2</v>
      </c>
      <c r="F30" s="3">
        <v>0</v>
      </c>
      <c r="G30" s="18">
        <f t="shared" si="1"/>
        <v>0</v>
      </c>
      <c r="H30" s="18">
        <f t="shared" si="2"/>
        <v>7.2</v>
      </c>
    </row>
    <row r="31" spans="1:8" ht="15">
      <c r="A31" s="2" t="s">
        <v>39</v>
      </c>
      <c r="B31" s="2" t="s">
        <v>22</v>
      </c>
      <c r="C31" s="6">
        <v>6.42</v>
      </c>
      <c r="D31" s="2">
        <v>2</v>
      </c>
      <c r="E31" s="18">
        <f t="shared" si="0"/>
        <v>12.84</v>
      </c>
      <c r="F31" s="3">
        <v>0</v>
      </c>
      <c r="G31" s="18">
        <f t="shared" si="1"/>
        <v>0</v>
      </c>
      <c r="H31" s="18">
        <f t="shared" si="2"/>
        <v>12.84</v>
      </c>
    </row>
    <row r="32" spans="1:8" ht="15">
      <c r="A32" s="2" t="s">
        <v>40</v>
      </c>
      <c r="B32" s="2" t="s">
        <v>22</v>
      </c>
      <c r="C32" s="6">
        <v>13.81</v>
      </c>
      <c r="D32" s="2">
        <v>2</v>
      </c>
      <c r="E32" s="18">
        <f t="shared" si="0"/>
        <v>27.62</v>
      </c>
      <c r="F32" s="3">
        <v>0</v>
      </c>
      <c r="G32" s="18">
        <f t="shared" si="1"/>
        <v>0</v>
      </c>
      <c r="H32" s="18">
        <f t="shared" si="2"/>
        <v>27.62</v>
      </c>
    </row>
    <row r="33" spans="1:8" ht="15">
      <c r="A33" s="2" t="s">
        <v>95</v>
      </c>
      <c r="B33" s="2" t="s">
        <v>20</v>
      </c>
      <c r="C33" s="6">
        <v>0.59</v>
      </c>
      <c r="D33" s="2">
        <v>58</v>
      </c>
      <c r="E33" s="18">
        <f t="shared" si="0"/>
        <v>34.22</v>
      </c>
      <c r="F33" s="3">
        <v>0</v>
      </c>
      <c r="G33" s="18">
        <f t="shared" si="1"/>
        <v>0</v>
      </c>
      <c r="H33" s="18">
        <f t="shared" si="2"/>
        <v>34.22</v>
      </c>
    </row>
    <row r="34" spans="1:8" ht="15">
      <c r="A34" s="2" t="s">
        <v>41</v>
      </c>
      <c r="B34" s="2" t="s">
        <v>22</v>
      </c>
      <c r="C34" s="6">
        <v>2.9</v>
      </c>
      <c r="D34" s="2">
        <v>1.6</v>
      </c>
      <c r="E34" s="18">
        <f t="shared" si="0"/>
        <v>4.64</v>
      </c>
      <c r="F34" s="3">
        <v>0</v>
      </c>
      <c r="G34" s="18">
        <f t="shared" si="1"/>
        <v>0</v>
      </c>
      <c r="H34" s="18">
        <f t="shared" si="2"/>
        <v>4.64</v>
      </c>
    </row>
    <row r="35" ht="15">
      <c r="A35" s="5" t="s">
        <v>42</v>
      </c>
    </row>
    <row r="36" spans="1:8" ht="15">
      <c r="A36" s="2" t="s">
        <v>43</v>
      </c>
      <c r="B36" s="2" t="s">
        <v>9</v>
      </c>
      <c r="C36" s="6">
        <v>8.7</v>
      </c>
      <c r="D36" s="2">
        <v>1.75</v>
      </c>
      <c r="E36" s="18">
        <f aca="true" t="shared" si="3" ref="E36:E43">ROUND(C36*D36,2)</f>
        <v>15.23</v>
      </c>
      <c r="F36" s="3">
        <v>0</v>
      </c>
      <c r="G36" s="18">
        <f aca="true" t="shared" si="4" ref="G36:G43">ROUND(E36*F36,2)</f>
        <v>0</v>
      </c>
      <c r="H36" s="18">
        <f aca="true" t="shared" si="5" ref="H36:H43">ROUND(E36-G36,2)</f>
        <v>15.23</v>
      </c>
    </row>
    <row r="37" spans="1:8" ht="15">
      <c r="A37" s="2" t="s">
        <v>110</v>
      </c>
      <c r="B37" s="2" t="s">
        <v>20</v>
      </c>
      <c r="C37" s="6">
        <v>1.26</v>
      </c>
      <c r="D37" s="2">
        <v>2.2</v>
      </c>
      <c r="E37" s="18">
        <f t="shared" si="3"/>
        <v>2.77</v>
      </c>
      <c r="F37" s="3">
        <v>0</v>
      </c>
      <c r="G37" s="18">
        <f t="shared" si="4"/>
        <v>0</v>
      </c>
      <c r="H37" s="18">
        <f t="shared" si="5"/>
        <v>2.77</v>
      </c>
    </row>
    <row r="38" spans="1:8" ht="15">
      <c r="A38" s="2" t="s">
        <v>44</v>
      </c>
      <c r="B38" s="2" t="s">
        <v>20</v>
      </c>
      <c r="C38" s="6">
        <v>5.37</v>
      </c>
      <c r="D38" s="2">
        <v>4.5</v>
      </c>
      <c r="E38" s="18">
        <f t="shared" si="3"/>
        <v>24.17</v>
      </c>
      <c r="F38" s="3">
        <v>0</v>
      </c>
      <c r="G38" s="18">
        <f t="shared" si="4"/>
        <v>0</v>
      </c>
      <c r="H38" s="18">
        <f t="shared" si="5"/>
        <v>24.17</v>
      </c>
    </row>
    <row r="39" spans="1:8" ht="15">
      <c r="A39" s="2" t="s">
        <v>45</v>
      </c>
      <c r="B39" s="2" t="s">
        <v>20</v>
      </c>
      <c r="C39" s="6">
        <v>1.4</v>
      </c>
      <c r="D39" s="2">
        <v>6</v>
      </c>
      <c r="E39" s="18">
        <f t="shared" si="3"/>
        <v>8.4</v>
      </c>
      <c r="F39" s="3">
        <v>0</v>
      </c>
      <c r="G39" s="18">
        <f t="shared" si="4"/>
        <v>0</v>
      </c>
      <c r="H39" s="18">
        <f t="shared" si="5"/>
        <v>8.4</v>
      </c>
    </row>
    <row r="40" spans="1:8" ht="15">
      <c r="A40" s="2" t="s">
        <v>111</v>
      </c>
      <c r="B40" s="2" t="s">
        <v>20</v>
      </c>
      <c r="C40" s="6">
        <v>1</v>
      </c>
      <c r="D40" s="2">
        <v>2</v>
      </c>
      <c r="E40" s="18">
        <f t="shared" si="3"/>
        <v>2</v>
      </c>
      <c r="F40" s="3">
        <v>0</v>
      </c>
      <c r="G40" s="18">
        <f t="shared" si="4"/>
        <v>0</v>
      </c>
      <c r="H40" s="18">
        <f t="shared" si="5"/>
        <v>2</v>
      </c>
    </row>
    <row r="41" spans="1:8" ht="15">
      <c r="A41" s="2" t="s">
        <v>46</v>
      </c>
      <c r="B41" s="2" t="s">
        <v>20</v>
      </c>
      <c r="C41" s="6">
        <v>0.76</v>
      </c>
      <c r="D41" s="2">
        <v>12.8</v>
      </c>
      <c r="E41" s="18">
        <f t="shared" si="3"/>
        <v>9.73</v>
      </c>
      <c r="F41" s="3">
        <v>0</v>
      </c>
      <c r="G41" s="18">
        <f t="shared" si="4"/>
        <v>0</v>
      </c>
      <c r="H41" s="18">
        <f t="shared" si="5"/>
        <v>9.73</v>
      </c>
    </row>
    <row r="42" spans="1:8" ht="15">
      <c r="A42" s="2" t="s">
        <v>112</v>
      </c>
      <c r="B42" s="2" t="s">
        <v>20</v>
      </c>
      <c r="C42" s="6">
        <v>1.09</v>
      </c>
      <c r="D42" s="2">
        <v>1</v>
      </c>
      <c r="E42" s="18">
        <f t="shared" si="3"/>
        <v>1.09</v>
      </c>
      <c r="F42" s="3">
        <v>0</v>
      </c>
      <c r="G42" s="18">
        <f t="shared" si="4"/>
        <v>0</v>
      </c>
      <c r="H42" s="18">
        <f t="shared" si="5"/>
        <v>1.09</v>
      </c>
    </row>
    <row r="43" spans="1:8" ht="15">
      <c r="A43" s="2" t="s">
        <v>113</v>
      </c>
      <c r="B43" s="2" t="s">
        <v>33</v>
      </c>
      <c r="C43" s="6">
        <v>30</v>
      </c>
      <c r="D43" s="2">
        <v>1</v>
      </c>
      <c r="E43" s="18">
        <f t="shared" si="3"/>
        <v>30</v>
      </c>
      <c r="F43" s="3">
        <v>0</v>
      </c>
      <c r="G43" s="18">
        <f t="shared" si="4"/>
        <v>0</v>
      </c>
      <c r="H43" s="18">
        <f t="shared" si="5"/>
        <v>30</v>
      </c>
    </row>
    <row r="44" ht="15">
      <c r="A44" s="5" t="s">
        <v>47</v>
      </c>
    </row>
    <row r="45" spans="1:8" ht="15">
      <c r="A45" s="2" t="s">
        <v>116</v>
      </c>
      <c r="B45" s="2" t="s">
        <v>48</v>
      </c>
      <c r="C45" s="6">
        <v>2.28</v>
      </c>
      <c r="D45" s="2">
        <v>45</v>
      </c>
      <c r="E45" s="18">
        <f>ROUND(C45*D45,2)</f>
        <v>102.6</v>
      </c>
      <c r="F45" s="3">
        <v>0</v>
      </c>
      <c r="G45" s="18">
        <f>ROUND(E45*F45,2)</f>
        <v>0</v>
      </c>
      <c r="H45" s="18">
        <f>ROUND(E45-G45,2)</f>
        <v>102.6</v>
      </c>
    </row>
    <row r="46" ht="15">
      <c r="A46" s="5" t="s">
        <v>49</v>
      </c>
    </row>
    <row r="47" spans="1:8" ht="15">
      <c r="A47" s="2" t="s">
        <v>50</v>
      </c>
      <c r="B47" s="2" t="s">
        <v>20</v>
      </c>
      <c r="C47" s="6">
        <v>0.08</v>
      </c>
      <c r="D47" s="2">
        <v>32</v>
      </c>
      <c r="E47" s="18">
        <f>ROUND(C47*D47,2)</f>
        <v>2.56</v>
      </c>
      <c r="F47" s="3">
        <v>0</v>
      </c>
      <c r="G47" s="18">
        <f>ROUND(E47*F47,2)</f>
        <v>0</v>
      </c>
      <c r="H47" s="18">
        <f>ROUND(E47-G47,2)</f>
        <v>2.56</v>
      </c>
    </row>
    <row r="48" ht="15">
      <c r="A48" s="5" t="s">
        <v>51</v>
      </c>
    </row>
    <row r="49" spans="1:8" ht="15">
      <c r="A49" s="2" t="s">
        <v>52</v>
      </c>
      <c r="B49" s="2" t="s">
        <v>22</v>
      </c>
      <c r="C49" s="6">
        <v>3.59</v>
      </c>
      <c r="D49" s="2">
        <v>0.4</v>
      </c>
      <c r="E49" s="18">
        <f>ROUND(C49*D49,2)</f>
        <v>1.44</v>
      </c>
      <c r="F49" s="3">
        <v>0</v>
      </c>
      <c r="G49" s="18">
        <f>ROUND(E49*F49,2)</f>
        <v>0</v>
      </c>
      <c r="H49" s="18">
        <f>ROUND(E49-G49,2)</f>
        <v>1.44</v>
      </c>
    </row>
    <row r="50" ht="15">
      <c r="A50" s="5" t="s">
        <v>53</v>
      </c>
    </row>
    <row r="51" spans="1:8" ht="15">
      <c r="A51" s="2" t="s">
        <v>54</v>
      </c>
      <c r="B51" s="2" t="s">
        <v>33</v>
      </c>
      <c r="C51" s="6">
        <v>7.5</v>
      </c>
      <c r="D51" s="2">
        <v>1</v>
      </c>
      <c r="E51" s="18">
        <f>ROUND(C51*D51,2)</f>
        <v>7.5</v>
      </c>
      <c r="F51" s="3">
        <v>0</v>
      </c>
      <c r="G51" s="18">
        <f>ROUND(E51*F51,2)</f>
        <v>0</v>
      </c>
      <c r="H51" s="18">
        <f>ROUND(E51-G51,2)</f>
        <v>7.5</v>
      </c>
    </row>
    <row r="52" ht="15">
      <c r="A52" s="5" t="s">
        <v>55</v>
      </c>
    </row>
    <row r="53" spans="1:8" ht="15">
      <c r="A53" s="2" t="s">
        <v>56</v>
      </c>
      <c r="B53" s="2" t="s">
        <v>33</v>
      </c>
      <c r="C53" s="6">
        <v>1</v>
      </c>
      <c r="D53" s="2">
        <v>1</v>
      </c>
      <c r="E53" s="18">
        <f>ROUND(C53*D53,2)</f>
        <v>1</v>
      </c>
      <c r="F53" s="3">
        <v>0</v>
      </c>
      <c r="G53" s="18">
        <f>ROUND(E53*F53,2)</f>
        <v>0</v>
      </c>
      <c r="H53" s="18">
        <f>ROUND(E53-G53,2)</f>
        <v>1</v>
      </c>
    </row>
    <row r="54" ht="15">
      <c r="A54" s="5" t="s">
        <v>57</v>
      </c>
    </row>
    <row r="55" spans="1:8" ht="15">
      <c r="A55" s="2" t="s">
        <v>58</v>
      </c>
      <c r="B55" s="2" t="s">
        <v>59</v>
      </c>
      <c r="C55" s="6">
        <v>38</v>
      </c>
      <c r="D55" s="2">
        <v>0.666</v>
      </c>
      <c r="E55" s="18">
        <f>ROUND(C55*D55,2)</f>
        <v>25.31</v>
      </c>
      <c r="F55" s="3">
        <v>0</v>
      </c>
      <c r="G55" s="18">
        <f>ROUND(E55*F55,2)</f>
        <v>0</v>
      </c>
      <c r="H55" s="18">
        <f>ROUND(E55-G55,2)</f>
        <v>25.31</v>
      </c>
    </row>
    <row r="56" ht="15">
      <c r="A56" s="5" t="s">
        <v>60</v>
      </c>
    </row>
    <row r="57" spans="1:8" ht="15">
      <c r="A57" s="2" t="s">
        <v>61</v>
      </c>
      <c r="B57" s="2" t="s">
        <v>33</v>
      </c>
      <c r="C57" s="6">
        <v>8</v>
      </c>
      <c r="D57" s="2">
        <v>1</v>
      </c>
      <c r="E57" s="18">
        <f>ROUND(C57*D57,2)</f>
        <v>8</v>
      </c>
      <c r="F57" s="3">
        <v>0</v>
      </c>
      <c r="G57" s="18">
        <f>ROUND(E57*F57,2)</f>
        <v>0</v>
      </c>
      <c r="H57" s="18">
        <f>ROUND(E57-G57,2)</f>
        <v>8</v>
      </c>
    </row>
    <row r="58" ht="15">
      <c r="A58" s="5" t="s">
        <v>62</v>
      </c>
    </row>
    <row r="59" spans="1:8" ht="15">
      <c r="A59" s="2" t="s">
        <v>63</v>
      </c>
      <c r="B59" s="2" t="s">
        <v>33</v>
      </c>
      <c r="C59" s="6">
        <v>10</v>
      </c>
      <c r="D59" s="2">
        <v>0.333</v>
      </c>
      <c r="E59" s="18">
        <f>ROUND(C59*D59,2)</f>
        <v>3.33</v>
      </c>
      <c r="F59" s="3">
        <v>0</v>
      </c>
      <c r="G59" s="18">
        <f>ROUND(E59*F59,2)</f>
        <v>0</v>
      </c>
      <c r="H59" s="18">
        <f>ROUND(E59-G59,2)</f>
        <v>3.33</v>
      </c>
    </row>
    <row r="60" ht="15">
      <c r="A60" s="5" t="s">
        <v>64</v>
      </c>
    </row>
    <row r="61" spans="1:8" ht="15">
      <c r="A61" s="2" t="s">
        <v>65</v>
      </c>
      <c r="B61" s="2" t="s">
        <v>66</v>
      </c>
      <c r="C61" s="6">
        <v>14.23</v>
      </c>
      <c r="D61" s="2">
        <v>0.3993</v>
      </c>
      <c r="E61" s="18">
        <f>ROUND(C61*D61,2)</f>
        <v>5.68</v>
      </c>
      <c r="F61" s="3">
        <v>0</v>
      </c>
      <c r="G61" s="18">
        <f>ROUND(E61*F61,2)</f>
        <v>0</v>
      </c>
      <c r="H61" s="18">
        <f>ROUND(E61-G61,2)</f>
        <v>5.68</v>
      </c>
    </row>
    <row r="62" spans="1:8" ht="15">
      <c r="A62" s="2" t="s">
        <v>67</v>
      </c>
      <c r="B62" s="2" t="s">
        <v>66</v>
      </c>
      <c r="C62" s="6">
        <v>14.23</v>
      </c>
      <c r="D62" s="2">
        <v>0.2311</v>
      </c>
      <c r="E62" s="18">
        <f>ROUND(C62*D62,2)</f>
        <v>3.29</v>
      </c>
      <c r="F62" s="3">
        <v>0</v>
      </c>
      <c r="G62" s="18">
        <f>ROUND(E62*F62,2)</f>
        <v>0</v>
      </c>
      <c r="H62" s="18">
        <f>ROUND(E62-G62,2)</f>
        <v>3.29</v>
      </c>
    </row>
    <row r="63" ht="15">
      <c r="A63" s="5" t="s">
        <v>68</v>
      </c>
    </row>
    <row r="64" spans="1:8" ht="15">
      <c r="A64" s="2" t="s">
        <v>69</v>
      </c>
      <c r="B64" s="2" t="s">
        <v>66</v>
      </c>
      <c r="C64" s="6">
        <v>9.06</v>
      </c>
      <c r="D64" s="2">
        <v>0.1236</v>
      </c>
      <c r="E64" s="18">
        <f>ROUND(C64*D64,2)</f>
        <v>1.12</v>
      </c>
      <c r="F64" s="3">
        <v>0</v>
      </c>
      <c r="G64" s="18">
        <f>ROUND(E64*F64,2)</f>
        <v>0</v>
      </c>
      <c r="H64" s="18">
        <f>ROUND(E64-G64,2)</f>
        <v>1.12</v>
      </c>
    </row>
    <row r="65" spans="1:8" ht="15">
      <c r="A65" s="2" t="s">
        <v>67</v>
      </c>
      <c r="B65" s="2" t="s">
        <v>66</v>
      </c>
      <c r="C65" s="6">
        <v>9.06</v>
      </c>
      <c r="D65" s="2">
        <v>0.2017</v>
      </c>
      <c r="E65" s="18">
        <f>ROUND(C65*D65,2)</f>
        <v>1.83</v>
      </c>
      <c r="F65" s="3">
        <v>0</v>
      </c>
      <c r="G65" s="18">
        <f>ROUND(E65*F65,2)</f>
        <v>0</v>
      </c>
      <c r="H65" s="18">
        <f>ROUND(E65-G65,2)</f>
        <v>1.83</v>
      </c>
    </row>
    <row r="66" spans="1:8" ht="15">
      <c r="A66" s="2" t="s">
        <v>70</v>
      </c>
      <c r="B66" s="2" t="s">
        <v>66</v>
      </c>
      <c r="C66" s="6">
        <v>14.22</v>
      </c>
      <c r="D66" s="2">
        <v>0.5043</v>
      </c>
      <c r="E66" s="18">
        <f>ROUND(C66*D66,2)</f>
        <v>7.17</v>
      </c>
      <c r="F66" s="3">
        <v>0</v>
      </c>
      <c r="G66" s="18">
        <f>ROUND(E66*F66,2)</f>
        <v>0</v>
      </c>
      <c r="H66" s="18">
        <f>ROUND(E66-G66,2)</f>
        <v>7.17</v>
      </c>
    </row>
    <row r="67" ht="15">
      <c r="A67" s="5" t="s">
        <v>71</v>
      </c>
    </row>
    <row r="68" spans="1:8" ht="15">
      <c r="A68" s="2" t="s">
        <v>65</v>
      </c>
      <c r="B68" s="2" t="s">
        <v>30</v>
      </c>
      <c r="C68" s="6">
        <v>2.6</v>
      </c>
      <c r="D68" s="2">
        <v>4.6249</v>
      </c>
      <c r="E68" s="18">
        <f>ROUND(C68*D68,2)</f>
        <v>12.02</v>
      </c>
      <c r="F68" s="3">
        <v>0</v>
      </c>
      <c r="G68" s="18">
        <f>ROUND(E68*F68,2)</f>
        <v>0</v>
      </c>
      <c r="H68" s="18">
        <f>ROUND(E68-G68,2)</f>
        <v>12.02</v>
      </c>
    </row>
    <row r="69" spans="1:8" ht="15">
      <c r="A69" s="2" t="s">
        <v>67</v>
      </c>
      <c r="B69" s="2" t="s">
        <v>30</v>
      </c>
      <c r="C69" s="6">
        <v>2.6</v>
      </c>
      <c r="D69" s="2">
        <v>5.0513</v>
      </c>
      <c r="E69" s="18">
        <f>ROUND(C69*D69,2)</f>
        <v>13.13</v>
      </c>
      <c r="F69" s="3">
        <v>0</v>
      </c>
      <c r="G69" s="18">
        <f>ROUND(E69*F69,2)</f>
        <v>0</v>
      </c>
      <c r="H69" s="18">
        <f>ROUND(E69-G69,2)</f>
        <v>13.13</v>
      </c>
    </row>
    <row r="70" ht="15">
      <c r="A70" s="5" t="s">
        <v>72</v>
      </c>
    </row>
    <row r="71" spans="1:8" ht="15">
      <c r="A71" s="2" t="s">
        <v>69</v>
      </c>
      <c r="B71" s="2" t="s">
        <v>33</v>
      </c>
      <c r="C71" s="6">
        <v>7.09</v>
      </c>
      <c r="D71" s="2">
        <v>1</v>
      </c>
      <c r="E71" s="18">
        <f>ROUND(C71*D71,2)</f>
        <v>7.09</v>
      </c>
      <c r="F71" s="3">
        <v>0</v>
      </c>
      <c r="G71" s="18">
        <f>ROUND(E71*F71,2)</f>
        <v>0</v>
      </c>
      <c r="H71" s="18">
        <f aca="true" t="shared" si="6" ref="H71:H76">ROUND(E71-G71,2)</f>
        <v>7.09</v>
      </c>
    </row>
    <row r="72" spans="1:8" ht="15">
      <c r="A72" s="2" t="s">
        <v>65</v>
      </c>
      <c r="B72" s="2" t="s">
        <v>33</v>
      </c>
      <c r="C72" s="6">
        <v>2.39</v>
      </c>
      <c r="D72" s="2">
        <v>1</v>
      </c>
      <c r="E72" s="18">
        <f>ROUND(C72*D72,2)</f>
        <v>2.39</v>
      </c>
      <c r="F72" s="3">
        <v>0</v>
      </c>
      <c r="G72" s="18">
        <f>ROUND(E72*F72,2)</f>
        <v>0</v>
      </c>
      <c r="H72" s="18">
        <f t="shared" si="6"/>
        <v>2.39</v>
      </c>
    </row>
    <row r="73" spans="1:8" ht="15">
      <c r="A73" s="2" t="s">
        <v>67</v>
      </c>
      <c r="B73" s="2" t="s">
        <v>33</v>
      </c>
      <c r="C73" s="6">
        <v>21.68</v>
      </c>
      <c r="D73" s="2">
        <v>1</v>
      </c>
      <c r="E73" s="18">
        <f>ROUND(C73*D73,2)</f>
        <v>21.68</v>
      </c>
      <c r="F73" s="3">
        <v>0</v>
      </c>
      <c r="G73" s="18">
        <f>ROUND(E73*F73,2)</f>
        <v>0</v>
      </c>
      <c r="H73" s="18">
        <f t="shared" si="6"/>
        <v>21.68</v>
      </c>
    </row>
    <row r="74" spans="1:8" ht="15">
      <c r="A74" s="7" t="s">
        <v>73</v>
      </c>
      <c r="B74" s="7" t="s">
        <v>33</v>
      </c>
      <c r="C74" s="8">
        <v>17.56</v>
      </c>
      <c r="D74" s="7">
        <v>1</v>
      </c>
      <c r="E74" s="17">
        <f>ROUND(C74*D74,2)</f>
        <v>17.56</v>
      </c>
      <c r="F74" s="9">
        <v>0</v>
      </c>
      <c r="G74" s="17">
        <f>ROUND(E74*F74,2)</f>
        <v>0</v>
      </c>
      <c r="H74" s="17">
        <f t="shared" si="6"/>
        <v>17.56</v>
      </c>
    </row>
    <row r="75" spans="1:8" ht="15">
      <c r="A75" s="1" t="s">
        <v>74</v>
      </c>
      <c r="E75" s="18">
        <f>SUM(E13:E74)</f>
        <v>734.9799999999997</v>
      </c>
      <c r="G75" s="4">
        <f>SUM(G13:G74)</f>
        <v>0</v>
      </c>
      <c r="H75" s="4">
        <f t="shared" si="6"/>
        <v>734.98</v>
      </c>
    </row>
    <row r="76" spans="1:8" ht="15">
      <c r="A76" s="1" t="s">
        <v>75</v>
      </c>
      <c r="E76" s="18">
        <f>+E9-E75</f>
        <v>315.0200000000003</v>
      </c>
      <c r="G76" s="4">
        <f>+G9-G75</f>
        <v>0</v>
      </c>
      <c r="H76" s="4">
        <f t="shared" si="6"/>
        <v>315.02</v>
      </c>
    </row>
    <row r="77" ht="15">
      <c r="A77" t="s">
        <v>12</v>
      </c>
    </row>
    <row r="78" ht="15">
      <c r="A78" s="1" t="s">
        <v>76</v>
      </c>
    </row>
    <row r="79" spans="1:8" ht="15">
      <c r="A79" s="2" t="s">
        <v>69</v>
      </c>
      <c r="B79" s="2" t="s">
        <v>33</v>
      </c>
      <c r="C79" s="6">
        <v>11.14</v>
      </c>
      <c r="D79" s="2">
        <v>1</v>
      </c>
      <c r="E79" s="18">
        <f>ROUND(C79*D79,2)</f>
        <v>11.14</v>
      </c>
      <c r="F79" s="3">
        <v>0</v>
      </c>
      <c r="G79" s="18">
        <f>ROUND(E79*F79,2)</f>
        <v>0</v>
      </c>
      <c r="H79" s="18">
        <f aca="true" t="shared" si="7" ref="H79:H84">ROUND(E79-G79,2)</f>
        <v>11.14</v>
      </c>
    </row>
    <row r="80" spans="1:8" ht="15">
      <c r="A80" s="2" t="s">
        <v>65</v>
      </c>
      <c r="B80" s="2" t="s">
        <v>33</v>
      </c>
      <c r="C80" s="6">
        <v>16.47</v>
      </c>
      <c r="D80" s="2">
        <v>1</v>
      </c>
      <c r="E80" s="18">
        <f>ROUND(C80*D80,2)</f>
        <v>16.47</v>
      </c>
      <c r="F80" s="3">
        <v>0</v>
      </c>
      <c r="G80" s="18">
        <f>ROUND(E80*F80,2)</f>
        <v>0</v>
      </c>
      <c r="H80" s="18">
        <f t="shared" si="7"/>
        <v>16.47</v>
      </c>
    </row>
    <row r="81" spans="1:8" ht="15">
      <c r="A81" s="7" t="s">
        <v>67</v>
      </c>
      <c r="B81" s="7" t="s">
        <v>33</v>
      </c>
      <c r="C81" s="8">
        <v>95.43</v>
      </c>
      <c r="D81" s="7">
        <v>1</v>
      </c>
      <c r="E81" s="17">
        <f>ROUND(C81*D81,2)</f>
        <v>95.43</v>
      </c>
      <c r="F81" s="9">
        <v>0</v>
      </c>
      <c r="G81" s="17">
        <f>ROUND(E81*F81,2)</f>
        <v>0</v>
      </c>
      <c r="H81" s="17">
        <f t="shared" si="7"/>
        <v>95.43</v>
      </c>
    </row>
    <row r="82" spans="1:8" ht="15">
      <c r="A82" s="1" t="s">
        <v>77</v>
      </c>
      <c r="E82" s="18">
        <f>SUM(E79:E81)</f>
        <v>123.04</v>
      </c>
      <c r="G82" s="4">
        <f>SUM(G79:G81)</f>
        <v>0</v>
      </c>
      <c r="H82" s="4">
        <f t="shared" si="7"/>
        <v>123.04</v>
      </c>
    </row>
    <row r="83" spans="1:8" ht="15">
      <c r="A83" s="1" t="s">
        <v>78</v>
      </c>
      <c r="E83" s="18">
        <f>+E75+E82</f>
        <v>858.0199999999996</v>
      </c>
      <c r="G83" s="4">
        <f>+G75+G82</f>
        <v>0</v>
      </c>
      <c r="H83" s="4">
        <f t="shared" si="7"/>
        <v>858.02</v>
      </c>
    </row>
    <row r="84" spans="1:8" ht="15">
      <c r="A84" s="1" t="s">
        <v>79</v>
      </c>
      <c r="E84" s="18">
        <f>+E9-E83</f>
        <v>191.98000000000036</v>
      </c>
      <c r="G84" s="4">
        <f>+G9-G83</f>
        <v>0</v>
      </c>
      <c r="H84" s="4">
        <f t="shared" si="7"/>
        <v>191.98</v>
      </c>
    </row>
    <row r="85" ht="15">
      <c r="A85" t="s">
        <v>2</v>
      </c>
    </row>
    <row r="86" ht="15">
      <c r="A86" t="s">
        <v>117</v>
      </c>
    </row>
    <row r="88" ht="15">
      <c r="A88" s="1" t="s">
        <v>80</v>
      </c>
    </row>
    <row r="89" ht="15">
      <c r="A89" s="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8" customWidth="1"/>
    <col min="4" max="4" width="10.7109375" style="0" customWidth="1"/>
    <col min="5" max="5" width="13.7109375" style="18" customWidth="1"/>
    <col min="8" max="8" width="10.57421875" style="0" bestFit="1" customWidth="1"/>
  </cols>
  <sheetData>
    <row r="1" spans="1:8" ht="15">
      <c r="A1" s="19" t="s">
        <v>87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118</v>
      </c>
      <c r="B2" s="19"/>
      <c r="C2" s="19"/>
      <c r="D2" s="19"/>
      <c r="E2" s="19"/>
      <c r="F2" s="19"/>
      <c r="G2" s="19"/>
      <c r="H2" s="19"/>
    </row>
    <row r="3" spans="1:8" ht="15">
      <c r="A3" s="19" t="s">
        <v>119</v>
      </c>
      <c r="B3" s="19"/>
      <c r="C3" s="19"/>
      <c r="D3" s="19"/>
      <c r="E3" s="19"/>
      <c r="F3" s="19"/>
      <c r="G3" s="19"/>
      <c r="H3" s="19"/>
    </row>
    <row r="4" spans="1:8" ht="15">
      <c r="A4" s="10"/>
      <c r="B4" s="10"/>
      <c r="C4" s="17"/>
      <c r="D4" s="10"/>
      <c r="E4" s="17"/>
      <c r="F4" s="20" t="s">
        <v>83</v>
      </c>
      <c r="G4" s="20"/>
      <c r="H4" s="16" t="s">
        <v>86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82</v>
      </c>
      <c r="F5" s="13" t="s">
        <v>84</v>
      </c>
      <c r="G5" s="13" t="s">
        <v>85</v>
      </c>
      <c r="H5" s="13" t="s">
        <v>85</v>
      </c>
    </row>
    <row r="6" ht="15">
      <c r="A6" s="1" t="s">
        <v>7</v>
      </c>
    </row>
    <row r="7" spans="1:8" ht="15">
      <c r="A7" s="2" t="s">
        <v>8</v>
      </c>
      <c r="B7" s="2" t="s">
        <v>9</v>
      </c>
      <c r="C7" s="6">
        <v>0.74</v>
      </c>
      <c r="D7" s="2">
        <v>1500</v>
      </c>
      <c r="E7" s="18">
        <f>ROUND(C7*D7,2)</f>
        <v>1110</v>
      </c>
      <c r="F7" s="3">
        <v>0</v>
      </c>
      <c r="G7" s="18">
        <f>ROUND(E7*F7,2)</f>
        <v>0</v>
      </c>
      <c r="H7" s="18">
        <f>ROUND(E7-G7,2)</f>
        <v>1110</v>
      </c>
    </row>
    <row r="8" spans="1:8" ht="15">
      <c r="A8" s="7" t="s">
        <v>10</v>
      </c>
      <c r="B8" s="7" t="s">
        <v>9</v>
      </c>
      <c r="C8" s="8">
        <v>0.1</v>
      </c>
      <c r="D8" s="21">
        <f>ROUND(D7*1.35,0)</f>
        <v>2025</v>
      </c>
      <c r="E8" s="17">
        <f>ROUND(C8*D8,2)</f>
        <v>202.5</v>
      </c>
      <c r="F8" s="9">
        <v>0</v>
      </c>
      <c r="G8" s="17">
        <f>ROUND(E8*F8,2)</f>
        <v>0</v>
      </c>
      <c r="H8" s="17">
        <f>ROUND(E8-G8,2)</f>
        <v>202.5</v>
      </c>
    </row>
    <row r="9" spans="1:8" ht="15">
      <c r="A9" s="1" t="s">
        <v>11</v>
      </c>
      <c r="E9" s="18">
        <f>SUM(E7:E8)</f>
        <v>1312.5</v>
      </c>
      <c r="G9" s="4">
        <f>SUM(G7:G8)</f>
        <v>0</v>
      </c>
      <c r="H9" s="4">
        <f>ROUND(E9-G9,2)</f>
        <v>1312.5</v>
      </c>
    </row>
    <row r="10" ht="15">
      <c r="A10" t="s">
        <v>12</v>
      </c>
    </row>
    <row r="11" ht="15">
      <c r="A11" s="1" t="s">
        <v>13</v>
      </c>
    </row>
    <row r="12" ht="15">
      <c r="A12" s="5" t="s">
        <v>14</v>
      </c>
    </row>
    <row r="13" spans="1:8" ht="15">
      <c r="A13" s="2" t="s">
        <v>15</v>
      </c>
      <c r="B13" s="2" t="s">
        <v>16</v>
      </c>
      <c r="C13" s="6">
        <v>6.5</v>
      </c>
      <c r="D13" s="2">
        <v>2.5</v>
      </c>
      <c r="E13" s="18">
        <f>ROUND(C13*D13,2)</f>
        <v>16.25</v>
      </c>
      <c r="F13" s="3">
        <v>0</v>
      </c>
      <c r="G13" s="18">
        <f>ROUND(E13*F13,2)</f>
        <v>0</v>
      </c>
      <c r="H13" s="18">
        <f>ROUND(E13-G13,2)</f>
        <v>16.25</v>
      </c>
    </row>
    <row r="14" spans="1:8" ht="15">
      <c r="A14" s="2" t="s">
        <v>17</v>
      </c>
      <c r="B14" s="2" t="s">
        <v>16</v>
      </c>
      <c r="C14" s="6">
        <v>5</v>
      </c>
      <c r="D14" s="2">
        <v>5.75</v>
      </c>
      <c r="E14" s="18">
        <f>ROUND(C14*D14,2)</f>
        <v>28.75</v>
      </c>
      <c r="F14" s="3">
        <v>0</v>
      </c>
      <c r="G14" s="18">
        <f>ROUND(E14*F14,2)</f>
        <v>0</v>
      </c>
      <c r="H14" s="18">
        <f>ROUND(E14-G14,2)</f>
        <v>28.75</v>
      </c>
    </row>
    <row r="15" ht="15">
      <c r="A15" s="5" t="s">
        <v>18</v>
      </c>
    </row>
    <row r="16" spans="1:8" ht="15">
      <c r="A16" s="2" t="s">
        <v>19</v>
      </c>
      <c r="B16" s="2" t="s">
        <v>20</v>
      </c>
      <c r="C16" s="6">
        <v>0.97</v>
      </c>
      <c r="D16" s="2">
        <v>2.3</v>
      </c>
      <c r="E16" s="18">
        <f>ROUND(C16*D16,2)</f>
        <v>2.23</v>
      </c>
      <c r="F16" s="3">
        <v>0</v>
      </c>
      <c r="G16" s="18">
        <f>ROUND(E16*F16,2)</f>
        <v>0</v>
      </c>
      <c r="H16" s="18">
        <f>ROUND(E16-G16,2)</f>
        <v>2.23</v>
      </c>
    </row>
    <row r="17" spans="1:8" ht="15">
      <c r="A17" s="2" t="s">
        <v>21</v>
      </c>
      <c r="B17" s="2" t="s">
        <v>22</v>
      </c>
      <c r="C17" s="6">
        <v>3.53</v>
      </c>
      <c r="D17" s="2">
        <v>2.3125</v>
      </c>
      <c r="E17" s="18">
        <f>ROUND(C17*D17,2)</f>
        <v>8.16</v>
      </c>
      <c r="F17" s="3">
        <v>0</v>
      </c>
      <c r="G17" s="18">
        <f>ROUND(E17*F17,2)</f>
        <v>0</v>
      </c>
      <c r="H17" s="18">
        <f>ROUND(E17-G17,2)</f>
        <v>8.16</v>
      </c>
    </row>
    <row r="18" spans="1:8" ht="15">
      <c r="A18" s="2" t="s">
        <v>23</v>
      </c>
      <c r="B18" s="2" t="s">
        <v>22</v>
      </c>
      <c r="C18" s="6">
        <v>10.9</v>
      </c>
      <c r="D18" s="2">
        <v>0.5</v>
      </c>
      <c r="E18" s="18">
        <f>ROUND(C18*D18,2)</f>
        <v>5.45</v>
      </c>
      <c r="F18" s="3">
        <v>0</v>
      </c>
      <c r="G18" s="18">
        <f>ROUND(E18*F18,2)</f>
        <v>0</v>
      </c>
      <c r="H18" s="18">
        <f>ROUND(E18-G18,2)</f>
        <v>5.45</v>
      </c>
    </row>
    <row r="19" ht="15">
      <c r="A19" s="5" t="s">
        <v>24</v>
      </c>
    </row>
    <row r="20" spans="1:8" ht="15">
      <c r="A20" s="2" t="s">
        <v>25</v>
      </c>
      <c r="B20" s="2" t="s">
        <v>9</v>
      </c>
      <c r="C20" s="6">
        <v>0.11</v>
      </c>
      <c r="D20" s="22">
        <f>D7</f>
        <v>1500</v>
      </c>
      <c r="E20" s="18">
        <f>ROUND(C20*D20,2)</f>
        <v>165</v>
      </c>
      <c r="F20" s="3">
        <v>0</v>
      </c>
      <c r="G20" s="18">
        <f>ROUND(E20*F20,2)</f>
        <v>0</v>
      </c>
      <c r="H20" s="18">
        <f>ROUND(E20-G20,2)</f>
        <v>165</v>
      </c>
    </row>
    <row r="21" ht="15">
      <c r="A21" s="5" t="s">
        <v>26</v>
      </c>
    </row>
    <row r="22" spans="1:8" ht="15">
      <c r="A22" s="2" t="s">
        <v>27</v>
      </c>
      <c r="B22" s="2" t="s">
        <v>28</v>
      </c>
      <c r="C22" s="6">
        <v>20</v>
      </c>
      <c r="D22" s="2">
        <v>1.5</v>
      </c>
      <c r="E22" s="18">
        <f>ROUND(C22*D22,2)</f>
        <v>30</v>
      </c>
      <c r="F22" s="3">
        <v>0</v>
      </c>
      <c r="G22" s="18">
        <f>ROUND(E22*F22,2)</f>
        <v>0</v>
      </c>
      <c r="H22" s="18">
        <f>ROUND(E22-G22,2)</f>
        <v>30</v>
      </c>
    </row>
    <row r="23" spans="1:8" ht="15">
      <c r="A23" s="2" t="s">
        <v>29</v>
      </c>
      <c r="B23" s="2" t="s">
        <v>30</v>
      </c>
      <c r="C23" s="6">
        <v>1.24</v>
      </c>
      <c r="D23" s="2">
        <v>34.3582</v>
      </c>
      <c r="E23" s="18">
        <f>ROUND(C23*D23,2)</f>
        <v>42.6</v>
      </c>
      <c r="F23" s="3">
        <v>0</v>
      </c>
      <c r="G23" s="18">
        <f>ROUND(E23*F23,2)</f>
        <v>0</v>
      </c>
      <c r="H23" s="18">
        <f>ROUND(E23-G23,2)</f>
        <v>42.6</v>
      </c>
    </row>
    <row r="24" ht="15">
      <c r="A24" s="5" t="s">
        <v>31</v>
      </c>
    </row>
    <row r="25" spans="1:8" ht="15">
      <c r="A25" s="2" t="s">
        <v>32</v>
      </c>
      <c r="B25" s="2" t="s">
        <v>33</v>
      </c>
      <c r="C25" s="6">
        <v>20</v>
      </c>
      <c r="D25" s="2">
        <v>1</v>
      </c>
      <c r="E25" s="18">
        <f>ROUND(C25*D25,2)</f>
        <v>20</v>
      </c>
      <c r="F25" s="3">
        <v>0</v>
      </c>
      <c r="G25" s="18">
        <f>ROUND(E25*F25,2)</f>
        <v>0</v>
      </c>
      <c r="H25" s="18">
        <f>ROUND(E25-G25,2)</f>
        <v>20</v>
      </c>
    </row>
    <row r="26" ht="15">
      <c r="A26" s="5" t="s">
        <v>34</v>
      </c>
    </row>
    <row r="27" spans="1:8" ht="15">
      <c r="A27" s="2" t="s">
        <v>35</v>
      </c>
      <c r="B27" s="2" t="s">
        <v>22</v>
      </c>
      <c r="C27" s="6">
        <v>11.51</v>
      </c>
      <c r="D27" s="2">
        <v>0.5</v>
      </c>
      <c r="E27" s="18">
        <f aca="true" t="shared" si="0" ref="E27:E34">ROUND(C27*D27,2)</f>
        <v>5.76</v>
      </c>
      <c r="F27" s="3">
        <v>0</v>
      </c>
      <c r="G27" s="18">
        <f aca="true" t="shared" si="1" ref="G27:G34">ROUND(E27*F27,2)</f>
        <v>0</v>
      </c>
      <c r="H27" s="18">
        <f aca="true" t="shared" si="2" ref="H27:H34">ROUND(E27-G27,2)</f>
        <v>5.76</v>
      </c>
    </row>
    <row r="28" spans="1:8" ht="15">
      <c r="A28" s="2" t="s">
        <v>36</v>
      </c>
      <c r="B28" s="2" t="s">
        <v>20</v>
      </c>
      <c r="C28" s="6">
        <v>0.14</v>
      </c>
      <c r="D28" s="2">
        <v>64</v>
      </c>
      <c r="E28" s="18">
        <f t="shared" si="0"/>
        <v>8.96</v>
      </c>
      <c r="F28" s="3">
        <v>0</v>
      </c>
      <c r="G28" s="18">
        <f t="shared" si="1"/>
        <v>0</v>
      </c>
      <c r="H28" s="18">
        <f t="shared" si="2"/>
        <v>8.96</v>
      </c>
    </row>
    <row r="29" spans="1:8" ht="15">
      <c r="A29" s="2" t="s">
        <v>37</v>
      </c>
      <c r="B29" s="2" t="s">
        <v>22</v>
      </c>
      <c r="C29" s="6">
        <v>12.71</v>
      </c>
      <c r="D29" s="2">
        <v>1</v>
      </c>
      <c r="E29" s="18">
        <f t="shared" si="0"/>
        <v>12.71</v>
      </c>
      <c r="F29" s="3">
        <v>0</v>
      </c>
      <c r="G29" s="18">
        <f t="shared" si="1"/>
        <v>0</v>
      </c>
      <c r="H29" s="18">
        <f t="shared" si="2"/>
        <v>12.71</v>
      </c>
    </row>
    <row r="30" spans="1:8" ht="15">
      <c r="A30" s="2" t="s">
        <v>38</v>
      </c>
      <c r="B30" s="2" t="s">
        <v>20</v>
      </c>
      <c r="C30" s="6">
        <v>0.15</v>
      </c>
      <c r="D30" s="2">
        <v>48</v>
      </c>
      <c r="E30" s="18">
        <f t="shared" si="0"/>
        <v>7.2</v>
      </c>
      <c r="F30" s="3">
        <v>0</v>
      </c>
      <c r="G30" s="18">
        <f t="shared" si="1"/>
        <v>0</v>
      </c>
      <c r="H30" s="18">
        <f t="shared" si="2"/>
        <v>7.2</v>
      </c>
    </row>
    <row r="31" spans="1:8" ht="15">
      <c r="A31" s="2" t="s">
        <v>39</v>
      </c>
      <c r="B31" s="2" t="s">
        <v>22</v>
      </c>
      <c r="C31" s="6">
        <v>6.42</v>
      </c>
      <c r="D31" s="2">
        <v>2</v>
      </c>
      <c r="E31" s="18">
        <f t="shared" si="0"/>
        <v>12.84</v>
      </c>
      <c r="F31" s="3">
        <v>0</v>
      </c>
      <c r="G31" s="18">
        <f t="shared" si="1"/>
        <v>0</v>
      </c>
      <c r="H31" s="18">
        <f t="shared" si="2"/>
        <v>12.84</v>
      </c>
    </row>
    <row r="32" spans="1:8" ht="15">
      <c r="A32" s="2" t="s">
        <v>40</v>
      </c>
      <c r="B32" s="2" t="s">
        <v>22</v>
      </c>
      <c r="C32" s="6">
        <v>13.81</v>
      </c>
      <c r="D32" s="2">
        <v>2</v>
      </c>
      <c r="E32" s="18">
        <f t="shared" si="0"/>
        <v>27.62</v>
      </c>
      <c r="F32" s="3">
        <v>0</v>
      </c>
      <c r="G32" s="18">
        <f t="shared" si="1"/>
        <v>0</v>
      </c>
      <c r="H32" s="18">
        <f t="shared" si="2"/>
        <v>27.62</v>
      </c>
    </row>
    <row r="33" spans="1:8" ht="15">
      <c r="A33" s="2" t="s">
        <v>95</v>
      </c>
      <c r="B33" s="2" t="s">
        <v>20</v>
      </c>
      <c r="C33" s="6">
        <v>0.59</v>
      </c>
      <c r="D33" s="2">
        <v>58</v>
      </c>
      <c r="E33" s="18">
        <f t="shared" si="0"/>
        <v>34.22</v>
      </c>
      <c r="F33" s="3">
        <v>0</v>
      </c>
      <c r="G33" s="18">
        <f t="shared" si="1"/>
        <v>0</v>
      </c>
      <c r="H33" s="18">
        <f t="shared" si="2"/>
        <v>34.22</v>
      </c>
    </row>
    <row r="34" spans="1:8" ht="15">
      <c r="A34" s="2" t="s">
        <v>41</v>
      </c>
      <c r="B34" s="2" t="s">
        <v>22</v>
      </c>
      <c r="C34" s="6">
        <v>2.9</v>
      </c>
      <c r="D34" s="2">
        <v>1.6</v>
      </c>
      <c r="E34" s="18">
        <f t="shared" si="0"/>
        <v>4.64</v>
      </c>
      <c r="F34" s="3">
        <v>0</v>
      </c>
      <c r="G34" s="18">
        <f t="shared" si="1"/>
        <v>0</v>
      </c>
      <c r="H34" s="18">
        <f t="shared" si="2"/>
        <v>4.64</v>
      </c>
    </row>
    <row r="35" ht="15">
      <c r="A35" s="5" t="s">
        <v>42</v>
      </c>
    </row>
    <row r="36" spans="1:8" ht="15">
      <c r="A36" s="2" t="s">
        <v>43</v>
      </c>
      <c r="B36" s="2" t="s">
        <v>9</v>
      </c>
      <c r="C36" s="6">
        <v>8.7</v>
      </c>
      <c r="D36" s="2">
        <v>1.75</v>
      </c>
      <c r="E36" s="18">
        <f aca="true" t="shared" si="3" ref="E36:E43">ROUND(C36*D36,2)</f>
        <v>15.23</v>
      </c>
      <c r="F36" s="3">
        <v>0</v>
      </c>
      <c r="G36" s="18">
        <f aca="true" t="shared" si="4" ref="G36:G43">ROUND(E36*F36,2)</f>
        <v>0</v>
      </c>
      <c r="H36" s="18">
        <f aca="true" t="shared" si="5" ref="H36:H43">ROUND(E36-G36,2)</f>
        <v>15.23</v>
      </c>
    </row>
    <row r="37" spans="1:8" ht="15">
      <c r="A37" s="2" t="s">
        <v>110</v>
      </c>
      <c r="B37" s="2" t="s">
        <v>20</v>
      </c>
      <c r="C37" s="6">
        <v>1.26</v>
      </c>
      <c r="D37" s="2">
        <v>2.2</v>
      </c>
      <c r="E37" s="18">
        <f t="shared" si="3"/>
        <v>2.77</v>
      </c>
      <c r="F37" s="3">
        <v>0</v>
      </c>
      <c r="G37" s="18">
        <f t="shared" si="4"/>
        <v>0</v>
      </c>
      <c r="H37" s="18">
        <f t="shared" si="5"/>
        <v>2.77</v>
      </c>
    </row>
    <row r="38" spans="1:8" ht="15">
      <c r="A38" s="2" t="s">
        <v>44</v>
      </c>
      <c r="B38" s="2" t="s">
        <v>20</v>
      </c>
      <c r="C38" s="6">
        <v>5.37</v>
      </c>
      <c r="D38" s="2">
        <v>4.5</v>
      </c>
      <c r="E38" s="18">
        <f t="shared" si="3"/>
        <v>24.17</v>
      </c>
      <c r="F38" s="3">
        <v>0</v>
      </c>
      <c r="G38" s="18">
        <f t="shared" si="4"/>
        <v>0</v>
      </c>
      <c r="H38" s="18">
        <f t="shared" si="5"/>
        <v>24.17</v>
      </c>
    </row>
    <row r="39" spans="1:8" ht="15">
      <c r="A39" s="2" t="s">
        <v>45</v>
      </c>
      <c r="B39" s="2" t="s">
        <v>20</v>
      </c>
      <c r="C39" s="6">
        <v>1.4</v>
      </c>
      <c r="D39" s="2">
        <v>6</v>
      </c>
      <c r="E39" s="18">
        <f t="shared" si="3"/>
        <v>8.4</v>
      </c>
      <c r="F39" s="3">
        <v>0</v>
      </c>
      <c r="G39" s="18">
        <f t="shared" si="4"/>
        <v>0</v>
      </c>
      <c r="H39" s="18">
        <f t="shared" si="5"/>
        <v>8.4</v>
      </c>
    </row>
    <row r="40" spans="1:8" ht="15">
      <c r="A40" s="2" t="s">
        <v>111</v>
      </c>
      <c r="B40" s="2" t="s">
        <v>20</v>
      </c>
      <c r="C40" s="6">
        <v>1</v>
      </c>
      <c r="D40" s="2">
        <v>2</v>
      </c>
      <c r="E40" s="18">
        <f t="shared" si="3"/>
        <v>2</v>
      </c>
      <c r="F40" s="3">
        <v>0</v>
      </c>
      <c r="G40" s="18">
        <f t="shared" si="4"/>
        <v>0</v>
      </c>
      <c r="H40" s="18">
        <f t="shared" si="5"/>
        <v>2</v>
      </c>
    </row>
    <row r="41" spans="1:8" ht="15">
      <c r="A41" s="2" t="s">
        <v>46</v>
      </c>
      <c r="B41" s="2" t="s">
        <v>20</v>
      </c>
      <c r="C41" s="6">
        <v>0.76</v>
      </c>
      <c r="D41" s="2">
        <v>12.8</v>
      </c>
      <c r="E41" s="18">
        <f t="shared" si="3"/>
        <v>9.73</v>
      </c>
      <c r="F41" s="3">
        <v>0</v>
      </c>
      <c r="G41" s="18">
        <f t="shared" si="4"/>
        <v>0</v>
      </c>
      <c r="H41" s="18">
        <f t="shared" si="5"/>
        <v>9.73</v>
      </c>
    </row>
    <row r="42" spans="1:8" ht="15">
      <c r="A42" s="2" t="s">
        <v>112</v>
      </c>
      <c r="B42" s="2" t="s">
        <v>20</v>
      </c>
      <c r="C42" s="6">
        <v>1.09</v>
      </c>
      <c r="D42" s="2">
        <v>1</v>
      </c>
      <c r="E42" s="18">
        <f t="shared" si="3"/>
        <v>1.09</v>
      </c>
      <c r="F42" s="3">
        <v>0</v>
      </c>
      <c r="G42" s="18">
        <f t="shared" si="4"/>
        <v>0</v>
      </c>
      <c r="H42" s="18">
        <f t="shared" si="5"/>
        <v>1.09</v>
      </c>
    </row>
    <row r="43" spans="1:8" ht="15">
      <c r="A43" s="2" t="s">
        <v>120</v>
      </c>
      <c r="B43" s="2" t="s">
        <v>33</v>
      </c>
      <c r="C43" s="6">
        <v>15</v>
      </c>
      <c r="D43" s="2">
        <v>1.5</v>
      </c>
      <c r="E43" s="18">
        <f t="shared" si="3"/>
        <v>22.5</v>
      </c>
      <c r="F43" s="3">
        <v>0</v>
      </c>
      <c r="G43" s="18">
        <f t="shared" si="4"/>
        <v>0</v>
      </c>
      <c r="H43" s="18">
        <f t="shared" si="5"/>
        <v>22.5</v>
      </c>
    </row>
    <row r="44" ht="15">
      <c r="A44" s="5" t="s">
        <v>88</v>
      </c>
    </row>
    <row r="45" spans="1:8" ht="15">
      <c r="A45" s="2" t="s">
        <v>89</v>
      </c>
      <c r="B45" s="2" t="s">
        <v>90</v>
      </c>
      <c r="C45" s="6">
        <v>0.25</v>
      </c>
      <c r="D45" s="2">
        <v>33</v>
      </c>
      <c r="E45" s="18">
        <f>ROUND(C45*D45,2)</f>
        <v>8.25</v>
      </c>
      <c r="F45" s="3">
        <v>0</v>
      </c>
      <c r="G45" s="18">
        <f>ROUND(E45*F45,2)</f>
        <v>0</v>
      </c>
      <c r="H45" s="18">
        <f>ROUND(E45-G45,2)</f>
        <v>8.25</v>
      </c>
    </row>
    <row r="46" ht="15">
      <c r="A46" s="5" t="s">
        <v>47</v>
      </c>
    </row>
    <row r="47" spans="1:8" ht="15">
      <c r="A47" s="2" t="s">
        <v>116</v>
      </c>
      <c r="B47" s="2" t="s">
        <v>48</v>
      </c>
      <c r="C47" s="6">
        <v>2.28</v>
      </c>
      <c r="D47" s="2">
        <v>45</v>
      </c>
      <c r="E47" s="18">
        <f>ROUND(C47*D47,2)</f>
        <v>102.6</v>
      </c>
      <c r="F47" s="3">
        <v>0</v>
      </c>
      <c r="G47" s="18">
        <f>ROUND(E47*F47,2)</f>
        <v>0</v>
      </c>
      <c r="H47" s="18">
        <f>ROUND(E47-G47,2)</f>
        <v>102.6</v>
      </c>
    </row>
    <row r="48" ht="15">
      <c r="A48" s="5" t="s">
        <v>49</v>
      </c>
    </row>
    <row r="49" spans="1:8" ht="15">
      <c r="A49" s="2" t="s">
        <v>50</v>
      </c>
      <c r="B49" s="2" t="s">
        <v>20</v>
      </c>
      <c r="C49" s="6">
        <v>0.08</v>
      </c>
      <c r="D49" s="2">
        <v>48</v>
      </c>
      <c r="E49" s="18">
        <f>ROUND(C49*D49,2)</f>
        <v>3.84</v>
      </c>
      <c r="F49" s="3">
        <v>0</v>
      </c>
      <c r="G49" s="18">
        <f>ROUND(E49*F49,2)</f>
        <v>0</v>
      </c>
      <c r="H49" s="18">
        <f>ROUND(E49-G49,2)</f>
        <v>3.84</v>
      </c>
    </row>
    <row r="50" ht="15">
      <c r="A50" s="5" t="s">
        <v>51</v>
      </c>
    </row>
    <row r="51" spans="1:8" ht="15">
      <c r="A51" s="2" t="s">
        <v>52</v>
      </c>
      <c r="B51" s="2" t="s">
        <v>22</v>
      </c>
      <c r="C51" s="6">
        <v>3.59</v>
      </c>
      <c r="D51" s="2">
        <v>0.4</v>
      </c>
      <c r="E51" s="18">
        <f>ROUND(C51*D51,2)</f>
        <v>1.44</v>
      </c>
      <c r="F51" s="3">
        <v>0</v>
      </c>
      <c r="G51" s="18">
        <f>ROUND(E51*F51,2)</f>
        <v>0</v>
      </c>
      <c r="H51" s="18">
        <f>ROUND(E51-G51,2)</f>
        <v>1.44</v>
      </c>
    </row>
    <row r="52" ht="15">
      <c r="A52" s="5" t="s">
        <v>53</v>
      </c>
    </row>
    <row r="53" spans="1:8" ht="15">
      <c r="A53" s="2" t="s">
        <v>54</v>
      </c>
      <c r="B53" s="2" t="s">
        <v>33</v>
      </c>
      <c r="C53" s="6">
        <v>7.5</v>
      </c>
      <c r="D53" s="2">
        <v>1</v>
      </c>
      <c r="E53" s="18">
        <f>ROUND(C53*D53,2)</f>
        <v>7.5</v>
      </c>
      <c r="F53" s="3">
        <v>0</v>
      </c>
      <c r="G53" s="18">
        <f>ROUND(E53*F53,2)</f>
        <v>0</v>
      </c>
      <c r="H53" s="18">
        <f>ROUND(E53-G53,2)</f>
        <v>7.5</v>
      </c>
    </row>
    <row r="54" ht="15">
      <c r="A54" s="5" t="s">
        <v>55</v>
      </c>
    </row>
    <row r="55" spans="1:8" ht="15">
      <c r="A55" s="2" t="s">
        <v>56</v>
      </c>
      <c r="B55" s="2" t="s">
        <v>33</v>
      </c>
      <c r="C55" s="6">
        <v>1</v>
      </c>
      <c r="D55" s="2">
        <v>1</v>
      </c>
      <c r="E55" s="18">
        <f>ROUND(C55*D55,2)</f>
        <v>1</v>
      </c>
      <c r="F55" s="3">
        <v>0</v>
      </c>
      <c r="G55" s="18">
        <f>ROUND(E55*F55,2)</f>
        <v>0</v>
      </c>
      <c r="H55" s="18">
        <f>ROUND(E55-G55,2)</f>
        <v>1</v>
      </c>
    </row>
    <row r="56" ht="15">
      <c r="A56" s="5" t="s">
        <v>57</v>
      </c>
    </row>
    <row r="57" spans="1:8" ht="15">
      <c r="A57" s="2" t="s">
        <v>58</v>
      </c>
      <c r="B57" s="2" t="s">
        <v>59</v>
      </c>
      <c r="C57" s="6">
        <v>38</v>
      </c>
      <c r="D57" s="2">
        <v>0.666</v>
      </c>
      <c r="E57" s="18">
        <f>ROUND(C57*D57,2)</f>
        <v>25.31</v>
      </c>
      <c r="F57" s="3">
        <v>0</v>
      </c>
      <c r="G57" s="18">
        <f>ROUND(E57*F57,2)</f>
        <v>0</v>
      </c>
      <c r="H57" s="18">
        <f>ROUND(E57-G57,2)</f>
        <v>25.31</v>
      </c>
    </row>
    <row r="58" ht="15">
      <c r="A58" s="5" t="s">
        <v>60</v>
      </c>
    </row>
    <row r="59" spans="1:8" ht="15">
      <c r="A59" s="2" t="s">
        <v>61</v>
      </c>
      <c r="B59" s="2" t="s">
        <v>33</v>
      </c>
      <c r="C59" s="6">
        <v>8</v>
      </c>
      <c r="D59" s="2">
        <v>1</v>
      </c>
      <c r="E59" s="18">
        <f>ROUND(C59*D59,2)</f>
        <v>8</v>
      </c>
      <c r="F59" s="3">
        <v>0</v>
      </c>
      <c r="G59" s="18">
        <f>ROUND(E59*F59,2)</f>
        <v>0</v>
      </c>
      <c r="H59" s="18">
        <f>ROUND(E59-G59,2)</f>
        <v>8</v>
      </c>
    </row>
    <row r="60" ht="15">
      <c r="A60" s="5" t="s">
        <v>62</v>
      </c>
    </row>
    <row r="61" spans="1:8" ht="15">
      <c r="A61" s="2" t="s">
        <v>63</v>
      </c>
      <c r="B61" s="2" t="s">
        <v>33</v>
      </c>
      <c r="C61" s="6">
        <v>10</v>
      </c>
      <c r="D61" s="2">
        <v>0.333</v>
      </c>
      <c r="E61" s="18">
        <f>ROUND(C61*D61,2)</f>
        <v>3.33</v>
      </c>
      <c r="F61" s="3">
        <v>0</v>
      </c>
      <c r="G61" s="18">
        <f>ROUND(E61*F61,2)</f>
        <v>0</v>
      </c>
      <c r="H61" s="18">
        <f>ROUND(E61-G61,2)</f>
        <v>3.33</v>
      </c>
    </row>
    <row r="62" ht="15">
      <c r="A62" s="5" t="s">
        <v>64</v>
      </c>
    </row>
    <row r="63" spans="1:8" ht="15">
      <c r="A63" s="2" t="s">
        <v>65</v>
      </c>
      <c r="B63" s="2" t="s">
        <v>66</v>
      </c>
      <c r="C63" s="6">
        <v>14.23</v>
      </c>
      <c r="D63" s="2">
        <v>0.5025</v>
      </c>
      <c r="E63" s="18">
        <f>ROUND(C63*D63,2)</f>
        <v>7.15</v>
      </c>
      <c r="F63" s="3">
        <v>0</v>
      </c>
      <c r="G63" s="18">
        <f>ROUND(E63*F63,2)</f>
        <v>0</v>
      </c>
      <c r="H63" s="18">
        <f>ROUND(E63-G63,2)</f>
        <v>7.15</v>
      </c>
    </row>
    <row r="64" spans="1:8" ht="15">
      <c r="A64" s="2" t="s">
        <v>67</v>
      </c>
      <c r="B64" s="2" t="s">
        <v>66</v>
      </c>
      <c r="C64" s="6">
        <v>14.23</v>
      </c>
      <c r="D64" s="2">
        <v>0.2311</v>
      </c>
      <c r="E64" s="18">
        <f>ROUND(C64*D64,2)</f>
        <v>3.29</v>
      </c>
      <c r="F64" s="3">
        <v>0</v>
      </c>
      <c r="G64" s="18">
        <f>ROUND(E64*F64,2)</f>
        <v>0</v>
      </c>
      <c r="H64" s="18">
        <f>ROUND(E64-G64,2)</f>
        <v>3.29</v>
      </c>
    </row>
    <row r="65" ht="15">
      <c r="A65" s="5" t="s">
        <v>91</v>
      </c>
    </row>
    <row r="66" spans="1:8" ht="15">
      <c r="A66" s="2" t="s">
        <v>92</v>
      </c>
      <c r="B66" s="2" t="s">
        <v>66</v>
      </c>
      <c r="C66" s="6">
        <v>9.06</v>
      </c>
      <c r="D66" s="2">
        <v>0.3</v>
      </c>
      <c r="E66" s="18">
        <f>ROUND(C66*D66,2)</f>
        <v>2.72</v>
      </c>
      <c r="F66" s="3">
        <v>0</v>
      </c>
      <c r="G66" s="18">
        <f>ROUND(E66*F66,2)</f>
        <v>0</v>
      </c>
      <c r="H66" s="18">
        <f>ROUND(E66-G66,2)</f>
        <v>2.72</v>
      </c>
    </row>
    <row r="67" spans="1:8" ht="15">
      <c r="A67" s="2" t="s">
        <v>69</v>
      </c>
      <c r="B67" s="2" t="s">
        <v>66</v>
      </c>
      <c r="C67" s="6">
        <v>9.06</v>
      </c>
      <c r="D67" s="2">
        <v>0.0625</v>
      </c>
      <c r="E67" s="18">
        <f>ROUND(C67*D67,2)</f>
        <v>0.57</v>
      </c>
      <c r="F67" s="3">
        <v>0</v>
      </c>
      <c r="G67" s="18">
        <f>ROUND(E67*F67,2)</f>
        <v>0</v>
      </c>
      <c r="H67" s="18">
        <f>ROUND(E67-G67,2)</f>
        <v>0.57</v>
      </c>
    </row>
    <row r="68" ht="15">
      <c r="A68" s="5" t="s">
        <v>68</v>
      </c>
    </row>
    <row r="69" spans="1:8" ht="15">
      <c r="A69" s="2" t="s">
        <v>69</v>
      </c>
      <c r="B69" s="2" t="s">
        <v>66</v>
      </c>
      <c r="C69" s="6">
        <v>9.06</v>
      </c>
      <c r="D69" s="2">
        <v>0.1236</v>
      </c>
      <c r="E69" s="18">
        <f>ROUND(C69*D69,2)</f>
        <v>1.12</v>
      </c>
      <c r="F69" s="3">
        <v>0</v>
      </c>
      <c r="G69" s="18">
        <f>ROUND(E69*F69,2)</f>
        <v>0</v>
      </c>
      <c r="H69" s="18">
        <f>ROUND(E69-G69,2)</f>
        <v>1.12</v>
      </c>
    </row>
    <row r="70" spans="1:8" ht="15">
      <c r="A70" s="2" t="s">
        <v>67</v>
      </c>
      <c r="B70" s="2" t="s">
        <v>66</v>
      </c>
      <c r="C70" s="6">
        <v>9.06</v>
      </c>
      <c r="D70" s="2">
        <v>0.2017</v>
      </c>
      <c r="E70" s="18">
        <f>ROUND(C70*D70,2)</f>
        <v>1.83</v>
      </c>
      <c r="F70" s="3">
        <v>0</v>
      </c>
      <c r="G70" s="18">
        <f>ROUND(E70*F70,2)</f>
        <v>0</v>
      </c>
      <c r="H70" s="18">
        <f>ROUND(E70-G70,2)</f>
        <v>1.83</v>
      </c>
    </row>
    <row r="71" spans="1:8" ht="15">
      <c r="A71" s="2" t="s">
        <v>70</v>
      </c>
      <c r="B71" s="2" t="s">
        <v>66</v>
      </c>
      <c r="C71" s="6">
        <v>14.22</v>
      </c>
      <c r="D71" s="2">
        <v>0.5241</v>
      </c>
      <c r="E71" s="18">
        <f>ROUND(C71*D71,2)</f>
        <v>7.45</v>
      </c>
      <c r="F71" s="3">
        <v>0</v>
      </c>
      <c r="G71" s="18">
        <f>ROUND(E71*F71,2)</f>
        <v>0</v>
      </c>
      <c r="H71" s="18">
        <f>ROUND(E71-G71,2)</f>
        <v>7.45</v>
      </c>
    </row>
    <row r="72" ht="15">
      <c r="A72" s="5" t="s">
        <v>71</v>
      </c>
    </row>
    <row r="73" spans="1:8" ht="15">
      <c r="A73" s="2" t="s">
        <v>65</v>
      </c>
      <c r="B73" s="2" t="s">
        <v>30</v>
      </c>
      <c r="C73" s="6">
        <v>2.6</v>
      </c>
      <c r="D73" s="2">
        <v>5.6368</v>
      </c>
      <c r="E73" s="18">
        <f>ROUND(C73*D73,2)</f>
        <v>14.66</v>
      </c>
      <c r="F73" s="3">
        <v>0</v>
      </c>
      <c r="G73" s="18">
        <f>ROUND(E73*F73,2)</f>
        <v>0</v>
      </c>
      <c r="H73" s="18">
        <f>ROUND(E73-G73,2)</f>
        <v>14.66</v>
      </c>
    </row>
    <row r="74" spans="1:8" ht="15">
      <c r="A74" s="2" t="s">
        <v>67</v>
      </c>
      <c r="B74" s="2" t="s">
        <v>30</v>
      </c>
      <c r="C74" s="6">
        <v>2.6</v>
      </c>
      <c r="D74" s="2">
        <v>5.0513</v>
      </c>
      <c r="E74" s="18">
        <f>ROUND(C74*D74,2)</f>
        <v>13.13</v>
      </c>
      <c r="F74" s="3">
        <v>0</v>
      </c>
      <c r="G74" s="18">
        <f>ROUND(E74*F74,2)</f>
        <v>0</v>
      </c>
      <c r="H74" s="18">
        <f>ROUND(E74-G74,2)</f>
        <v>13.13</v>
      </c>
    </row>
    <row r="75" spans="1:8" ht="15">
      <c r="A75" s="2" t="s">
        <v>93</v>
      </c>
      <c r="B75" s="2" t="s">
        <v>30</v>
      </c>
      <c r="C75" s="6">
        <v>2.6</v>
      </c>
      <c r="D75" s="2">
        <v>8.5536</v>
      </c>
      <c r="E75" s="18">
        <f>ROUND(C75*D75,2)</f>
        <v>22.24</v>
      </c>
      <c r="F75" s="3">
        <v>0</v>
      </c>
      <c r="G75" s="18">
        <f>ROUND(E75*F75,2)</f>
        <v>0</v>
      </c>
      <c r="H75" s="18">
        <f>ROUND(E75-G75,2)</f>
        <v>22.24</v>
      </c>
    </row>
    <row r="76" ht="15">
      <c r="A76" s="5" t="s">
        <v>72</v>
      </c>
    </row>
    <row r="77" spans="1:8" ht="15">
      <c r="A77" s="2" t="s">
        <v>69</v>
      </c>
      <c r="B77" s="2" t="s">
        <v>33</v>
      </c>
      <c r="C77" s="6">
        <v>7.47</v>
      </c>
      <c r="D77" s="2">
        <v>1</v>
      </c>
      <c r="E77" s="18">
        <f>ROUND(C77*D77,2)</f>
        <v>7.47</v>
      </c>
      <c r="F77" s="3">
        <v>0</v>
      </c>
      <c r="G77" s="18">
        <f>ROUND(E77*F77,2)</f>
        <v>0</v>
      </c>
      <c r="H77" s="18">
        <f aca="true" t="shared" si="6" ref="H77:H83">ROUND(E77-G77,2)</f>
        <v>7.47</v>
      </c>
    </row>
    <row r="78" spans="1:8" ht="15">
      <c r="A78" s="2" t="s">
        <v>65</v>
      </c>
      <c r="B78" s="2" t="s">
        <v>33</v>
      </c>
      <c r="C78" s="6">
        <v>2.93</v>
      </c>
      <c r="D78" s="2">
        <v>1</v>
      </c>
      <c r="E78" s="18">
        <f>ROUND(C78*D78,2)</f>
        <v>2.93</v>
      </c>
      <c r="F78" s="3">
        <v>0</v>
      </c>
      <c r="G78" s="18">
        <f>ROUND(E78*F78,2)</f>
        <v>0</v>
      </c>
      <c r="H78" s="18">
        <f t="shared" si="6"/>
        <v>2.93</v>
      </c>
    </row>
    <row r="79" spans="1:8" ht="15">
      <c r="A79" s="2" t="s">
        <v>67</v>
      </c>
      <c r="B79" s="2" t="s">
        <v>33</v>
      </c>
      <c r="C79" s="6">
        <v>21.68</v>
      </c>
      <c r="D79" s="2">
        <v>1</v>
      </c>
      <c r="E79" s="18">
        <f>ROUND(C79*D79,2)</f>
        <v>21.68</v>
      </c>
      <c r="F79" s="3">
        <v>0</v>
      </c>
      <c r="G79" s="18">
        <f>ROUND(E79*F79,2)</f>
        <v>0</v>
      </c>
      <c r="H79" s="18">
        <f t="shared" si="6"/>
        <v>21.68</v>
      </c>
    </row>
    <row r="80" spans="1:8" ht="15">
      <c r="A80" s="2" t="s">
        <v>93</v>
      </c>
      <c r="B80" s="2" t="s">
        <v>33</v>
      </c>
      <c r="C80" s="6">
        <v>6.89</v>
      </c>
      <c r="D80" s="2">
        <v>1</v>
      </c>
      <c r="E80" s="18">
        <f>ROUND(C80*D80,2)</f>
        <v>6.89</v>
      </c>
      <c r="F80" s="3">
        <v>0</v>
      </c>
      <c r="G80" s="18">
        <f>ROUND(E80*F80,2)</f>
        <v>0</v>
      </c>
      <c r="H80" s="18">
        <f t="shared" si="6"/>
        <v>6.89</v>
      </c>
    </row>
    <row r="81" spans="1:8" ht="15">
      <c r="A81" s="7" t="s">
        <v>73</v>
      </c>
      <c r="B81" s="7" t="s">
        <v>33</v>
      </c>
      <c r="C81" s="8">
        <v>18.68</v>
      </c>
      <c r="D81" s="7">
        <v>1</v>
      </c>
      <c r="E81" s="17">
        <f>ROUND(C81*D81,2)</f>
        <v>18.68</v>
      </c>
      <c r="F81" s="9">
        <v>0</v>
      </c>
      <c r="G81" s="17">
        <f>ROUND(E81*F81,2)</f>
        <v>0</v>
      </c>
      <c r="H81" s="17">
        <f t="shared" si="6"/>
        <v>18.68</v>
      </c>
    </row>
    <row r="82" spans="1:8" ht="15">
      <c r="A82" s="1" t="s">
        <v>74</v>
      </c>
      <c r="E82" s="18">
        <f>SUM(E13:E81)</f>
        <v>811.3599999999999</v>
      </c>
      <c r="G82" s="4">
        <f>SUM(G13:G81)</f>
        <v>0</v>
      </c>
      <c r="H82" s="4">
        <f t="shared" si="6"/>
        <v>811.36</v>
      </c>
    </row>
    <row r="83" spans="1:8" ht="15">
      <c r="A83" s="1" t="s">
        <v>75</v>
      </c>
      <c r="E83" s="18">
        <f>+E9-E82</f>
        <v>501.1400000000001</v>
      </c>
      <c r="G83" s="4">
        <f>+G9-G82</f>
        <v>0</v>
      </c>
      <c r="H83" s="4">
        <f t="shared" si="6"/>
        <v>501.14</v>
      </c>
    </row>
    <row r="84" ht="15">
      <c r="A84" t="s">
        <v>12</v>
      </c>
    </row>
    <row r="85" ht="15">
      <c r="A85" s="1" t="s">
        <v>76</v>
      </c>
    </row>
    <row r="86" spans="1:8" ht="15">
      <c r="A86" s="2" t="s">
        <v>69</v>
      </c>
      <c r="B86" s="2" t="s">
        <v>33</v>
      </c>
      <c r="C86" s="6">
        <v>12.8</v>
      </c>
      <c r="D86" s="2">
        <v>1</v>
      </c>
      <c r="E86" s="18">
        <f>ROUND(C86*D86,2)</f>
        <v>12.8</v>
      </c>
      <c r="F86" s="3">
        <v>0</v>
      </c>
      <c r="G86" s="18">
        <f>ROUND(E86*F86,2)</f>
        <v>0</v>
      </c>
      <c r="H86" s="18">
        <f aca="true" t="shared" si="7" ref="H86:H92">ROUND(E86-G86,2)</f>
        <v>12.8</v>
      </c>
    </row>
    <row r="87" spans="1:8" ht="15">
      <c r="A87" s="2" t="s">
        <v>65</v>
      </c>
      <c r="B87" s="2" t="s">
        <v>33</v>
      </c>
      <c r="C87" s="6">
        <v>20.21</v>
      </c>
      <c r="D87" s="2">
        <v>1</v>
      </c>
      <c r="E87" s="18">
        <f>ROUND(C87*D87,2)</f>
        <v>20.21</v>
      </c>
      <c r="F87" s="3">
        <v>0</v>
      </c>
      <c r="G87" s="18">
        <f>ROUND(E87*F87,2)</f>
        <v>0</v>
      </c>
      <c r="H87" s="18">
        <f t="shared" si="7"/>
        <v>20.21</v>
      </c>
    </row>
    <row r="88" spans="1:8" ht="15">
      <c r="A88" s="2" t="s">
        <v>67</v>
      </c>
      <c r="B88" s="2" t="s">
        <v>33</v>
      </c>
      <c r="C88" s="6">
        <v>95.43</v>
      </c>
      <c r="D88" s="2">
        <v>1</v>
      </c>
      <c r="E88" s="18">
        <f>ROUND(C88*D88,2)</f>
        <v>95.43</v>
      </c>
      <c r="F88" s="3">
        <v>0</v>
      </c>
      <c r="G88" s="18">
        <f>ROUND(E88*F88,2)</f>
        <v>0</v>
      </c>
      <c r="H88" s="18">
        <f t="shared" si="7"/>
        <v>95.43</v>
      </c>
    </row>
    <row r="89" spans="1:8" ht="15">
      <c r="A89" s="7" t="s">
        <v>93</v>
      </c>
      <c r="B89" s="7" t="s">
        <v>33</v>
      </c>
      <c r="C89" s="8">
        <v>61.5</v>
      </c>
      <c r="D89" s="7">
        <v>1</v>
      </c>
      <c r="E89" s="17">
        <f>ROUND(C89*D89,2)</f>
        <v>61.5</v>
      </c>
      <c r="F89" s="9">
        <v>0</v>
      </c>
      <c r="G89" s="17">
        <f>ROUND(E89*F89,2)</f>
        <v>0</v>
      </c>
      <c r="H89" s="17">
        <f t="shared" si="7"/>
        <v>61.5</v>
      </c>
    </row>
    <row r="90" spans="1:8" ht="15">
      <c r="A90" s="1" t="s">
        <v>77</v>
      </c>
      <c r="E90" s="18">
        <f>SUM(E86:E89)</f>
        <v>189.94</v>
      </c>
      <c r="G90" s="4">
        <f>SUM(G86:G89)</f>
        <v>0</v>
      </c>
      <c r="H90" s="4">
        <f t="shared" si="7"/>
        <v>189.94</v>
      </c>
    </row>
    <row r="91" spans="1:8" ht="15">
      <c r="A91" s="1" t="s">
        <v>78</v>
      </c>
      <c r="E91" s="18">
        <f>+E82+E90</f>
        <v>1001.3</v>
      </c>
      <c r="G91" s="4">
        <f>+G82+G90</f>
        <v>0</v>
      </c>
      <c r="H91" s="4">
        <f t="shared" si="7"/>
        <v>1001.3</v>
      </c>
    </row>
    <row r="92" spans="1:8" ht="15">
      <c r="A92" s="1" t="s">
        <v>79</v>
      </c>
      <c r="E92" s="18">
        <f>+E9-E91</f>
        <v>311.20000000000005</v>
      </c>
      <c r="G92" s="4">
        <f>+G9-G91</f>
        <v>0</v>
      </c>
      <c r="H92" s="4">
        <f t="shared" si="7"/>
        <v>311.2</v>
      </c>
    </row>
    <row r="93" ht="15">
      <c r="A93" t="s">
        <v>2</v>
      </c>
    </row>
    <row r="94" ht="15">
      <c r="A94" t="s">
        <v>117</v>
      </c>
    </row>
    <row r="96" ht="15">
      <c r="A96" s="1" t="s">
        <v>80</v>
      </c>
    </row>
    <row r="97" ht="15">
      <c r="A97" s="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8" customWidth="1"/>
    <col min="4" max="4" width="10.7109375" style="0" customWidth="1"/>
    <col min="5" max="5" width="13.7109375" style="18" customWidth="1"/>
    <col min="8" max="8" width="10.57421875" style="0" bestFit="1" customWidth="1"/>
  </cols>
  <sheetData>
    <row r="1" spans="1:8" ht="15">
      <c r="A1" s="19" t="s">
        <v>94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121</v>
      </c>
      <c r="B2" s="19"/>
      <c r="C2" s="19"/>
      <c r="D2" s="19"/>
      <c r="E2" s="19"/>
      <c r="F2" s="19"/>
      <c r="G2" s="19"/>
      <c r="H2" s="19"/>
    </row>
    <row r="3" spans="1:8" ht="15">
      <c r="A3" s="19" t="s">
        <v>122</v>
      </c>
      <c r="B3" s="19"/>
      <c r="C3" s="19"/>
      <c r="D3" s="19"/>
      <c r="E3" s="19"/>
      <c r="F3" s="19"/>
      <c r="G3" s="19"/>
      <c r="H3" s="19"/>
    </row>
    <row r="4" spans="1:8" ht="15">
      <c r="A4" s="10"/>
      <c r="B4" s="10"/>
      <c r="C4" s="17"/>
      <c r="D4" s="10"/>
      <c r="E4" s="17"/>
      <c r="F4" s="20" t="s">
        <v>83</v>
      </c>
      <c r="G4" s="20"/>
      <c r="H4" s="16" t="s">
        <v>86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82</v>
      </c>
      <c r="F5" s="13" t="s">
        <v>84</v>
      </c>
      <c r="G5" s="13" t="s">
        <v>85</v>
      </c>
      <c r="H5" s="13" t="s">
        <v>85</v>
      </c>
    </row>
    <row r="6" ht="15">
      <c r="A6" s="1" t="s">
        <v>7</v>
      </c>
    </row>
    <row r="7" spans="1:8" ht="15">
      <c r="A7" s="2" t="s">
        <v>8</v>
      </c>
      <c r="B7" s="2" t="s">
        <v>9</v>
      </c>
      <c r="C7" s="6">
        <v>0.74</v>
      </c>
      <c r="D7" s="2">
        <v>1500</v>
      </c>
      <c r="E7" s="18">
        <f>ROUND(C7*D7,2)</f>
        <v>1110</v>
      </c>
      <c r="F7" s="3">
        <v>0</v>
      </c>
      <c r="G7" s="18">
        <f>ROUND(E7*F7,2)</f>
        <v>0</v>
      </c>
      <c r="H7" s="18">
        <f>ROUND(E7-G7,2)</f>
        <v>1110</v>
      </c>
    </row>
    <row r="8" spans="1:8" ht="15">
      <c r="A8" s="7" t="s">
        <v>10</v>
      </c>
      <c r="B8" s="7" t="s">
        <v>9</v>
      </c>
      <c r="C8" s="8">
        <v>0.1</v>
      </c>
      <c r="D8" s="21">
        <f>ROUND(D7*1.35,0)</f>
        <v>2025</v>
      </c>
      <c r="E8" s="17">
        <f>ROUND(C8*D8,2)</f>
        <v>202.5</v>
      </c>
      <c r="F8" s="9">
        <v>0</v>
      </c>
      <c r="G8" s="17">
        <f>ROUND(E8*F8,2)</f>
        <v>0</v>
      </c>
      <c r="H8" s="17">
        <f>ROUND(E8-G8,2)</f>
        <v>202.5</v>
      </c>
    </row>
    <row r="9" spans="1:8" ht="15">
      <c r="A9" s="1" t="s">
        <v>11</v>
      </c>
      <c r="E9" s="18">
        <f>SUM(E7:E8)</f>
        <v>1312.5</v>
      </c>
      <c r="G9" s="4">
        <f>SUM(G7:G8)</f>
        <v>0</v>
      </c>
      <c r="H9" s="4">
        <f>ROUND(E9-G9,2)</f>
        <v>1312.5</v>
      </c>
    </row>
    <row r="10" ht="15">
      <c r="A10" t="s">
        <v>12</v>
      </c>
    </row>
    <row r="11" ht="15">
      <c r="A11" s="1" t="s">
        <v>13</v>
      </c>
    </row>
    <row r="12" ht="15">
      <c r="A12" s="5" t="s">
        <v>14</v>
      </c>
    </row>
    <row r="13" spans="1:8" ht="15">
      <c r="A13" s="2" t="s">
        <v>15</v>
      </c>
      <c r="B13" s="2" t="s">
        <v>16</v>
      </c>
      <c r="C13" s="6">
        <v>6.5</v>
      </c>
      <c r="D13" s="2">
        <v>4.5</v>
      </c>
      <c r="E13" s="18">
        <f>ROUND(C13*D13,2)</f>
        <v>29.25</v>
      </c>
      <c r="F13" s="3">
        <v>0</v>
      </c>
      <c r="G13" s="18">
        <f>ROUND(E13*F13,2)</f>
        <v>0</v>
      </c>
      <c r="H13" s="18">
        <f>ROUND(E13-G13,2)</f>
        <v>29.25</v>
      </c>
    </row>
    <row r="14" spans="1:8" ht="15">
      <c r="A14" s="2" t="s">
        <v>17</v>
      </c>
      <c r="B14" s="2" t="s">
        <v>16</v>
      </c>
      <c r="C14" s="6">
        <v>5</v>
      </c>
      <c r="D14" s="2">
        <v>3.75</v>
      </c>
      <c r="E14" s="18">
        <f>ROUND(C14*D14,2)</f>
        <v>18.75</v>
      </c>
      <c r="F14" s="3">
        <v>0</v>
      </c>
      <c r="G14" s="18">
        <f>ROUND(E14*F14,2)</f>
        <v>0</v>
      </c>
      <c r="H14" s="18">
        <f>ROUND(E14-G14,2)</f>
        <v>18.75</v>
      </c>
    </row>
    <row r="15" ht="15">
      <c r="A15" s="5" t="s">
        <v>18</v>
      </c>
    </row>
    <row r="16" spans="1:8" ht="15">
      <c r="A16" s="2" t="s">
        <v>19</v>
      </c>
      <c r="B16" s="2" t="s">
        <v>20</v>
      </c>
      <c r="C16" s="6">
        <v>0.97</v>
      </c>
      <c r="D16" s="2">
        <v>2.3</v>
      </c>
      <c r="E16" s="18">
        <f>ROUND(C16*D16,2)</f>
        <v>2.23</v>
      </c>
      <c r="F16" s="3">
        <v>0</v>
      </c>
      <c r="G16" s="18">
        <f>ROUND(E16*F16,2)</f>
        <v>0</v>
      </c>
      <c r="H16" s="18">
        <f>ROUND(E16-G16,2)</f>
        <v>2.23</v>
      </c>
    </row>
    <row r="17" spans="1:8" ht="15">
      <c r="A17" s="2" t="s">
        <v>21</v>
      </c>
      <c r="B17" s="2" t="s">
        <v>22</v>
      </c>
      <c r="C17" s="6">
        <v>3.53</v>
      </c>
      <c r="D17" s="2">
        <v>2.3125</v>
      </c>
      <c r="E17" s="18">
        <f>ROUND(C17*D17,2)</f>
        <v>8.16</v>
      </c>
      <c r="F17" s="3">
        <v>0</v>
      </c>
      <c r="G17" s="18">
        <f>ROUND(E17*F17,2)</f>
        <v>0</v>
      </c>
      <c r="H17" s="18">
        <f>ROUND(E17-G17,2)</f>
        <v>8.16</v>
      </c>
    </row>
    <row r="18" spans="1:8" ht="15">
      <c r="A18" s="2" t="s">
        <v>23</v>
      </c>
      <c r="B18" s="2" t="s">
        <v>22</v>
      </c>
      <c r="C18" s="6">
        <v>10.9</v>
      </c>
      <c r="D18" s="2">
        <v>0.5</v>
      </c>
      <c r="E18" s="18">
        <f>ROUND(C18*D18,2)</f>
        <v>5.45</v>
      </c>
      <c r="F18" s="3">
        <v>0</v>
      </c>
      <c r="G18" s="18">
        <f>ROUND(E18*F18,2)</f>
        <v>0</v>
      </c>
      <c r="H18" s="18">
        <f>ROUND(E18-G18,2)</f>
        <v>5.45</v>
      </c>
    </row>
    <row r="19" ht="15">
      <c r="A19" s="5" t="s">
        <v>24</v>
      </c>
    </row>
    <row r="20" spans="1:8" ht="15">
      <c r="A20" s="2" t="s">
        <v>25</v>
      </c>
      <c r="B20" s="2" t="s">
        <v>9</v>
      </c>
      <c r="C20" s="6">
        <v>0.11</v>
      </c>
      <c r="D20" s="22">
        <f>D7</f>
        <v>1500</v>
      </c>
      <c r="E20" s="18">
        <f>ROUND(C20*D20,2)</f>
        <v>165</v>
      </c>
      <c r="F20" s="3">
        <v>0</v>
      </c>
      <c r="G20" s="18">
        <f>ROUND(E20*F20,2)</f>
        <v>0</v>
      </c>
      <c r="H20" s="18">
        <f>ROUND(E20-G20,2)</f>
        <v>165</v>
      </c>
    </row>
    <row r="21" ht="15">
      <c r="A21" s="5" t="s">
        <v>26</v>
      </c>
    </row>
    <row r="22" spans="1:8" ht="15">
      <c r="A22" s="2" t="s">
        <v>27</v>
      </c>
      <c r="B22" s="2" t="s">
        <v>28</v>
      </c>
      <c r="C22" s="6">
        <v>20</v>
      </c>
      <c r="D22" s="2">
        <v>1.5</v>
      </c>
      <c r="E22" s="18">
        <f>ROUND(C22*D22,2)</f>
        <v>30</v>
      </c>
      <c r="F22" s="3">
        <v>0</v>
      </c>
      <c r="G22" s="18">
        <f>ROUND(E22*F22,2)</f>
        <v>0</v>
      </c>
      <c r="H22" s="18">
        <f>ROUND(E22-G22,2)</f>
        <v>30</v>
      </c>
    </row>
    <row r="23" spans="1:8" ht="15">
      <c r="A23" s="2" t="s">
        <v>29</v>
      </c>
      <c r="B23" s="2" t="s">
        <v>30</v>
      </c>
      <c r="C23" s="6">
        <v>1.24</v>
      </c>
      <c r="D23" s="2">
        <v>34.3582</v>
      </c>
      <c r="E23" s="18">
        <f>ROUND(C23*D23,2)</f>
        <v>42.6</v>
      </c>
      <c r="F23" s="3">
        <v>0</v>
      </c>
      <c r="G23" s="18">
        <f>ROUND(E23*F23,2)</f>
        <v>0</v>
      </c>
      <c r="H23" s="18">
        <f>ROUND(E23-G23,2)</f>
        <v>42.6</v>
      </c>
    </row>
    <row r="24" ht="15">
      <c r="A24" s="5" t="s">
        <v>31</v>
      </c>
    </row>
    <row r="25" spans="1:8" ht="15">
      <c r="A25" s="2" t="s">
        <v>32</v>
      </c>
      <c r="B25" s="2" t="s">
        <v>33</v>
      </c>
      <c r="C25" s="6">
        <v>20</v>
      </c>
      <c r="D25" s="2">
        <v>1</v>
      </c>
      <c r="E25" s="18">
        <f>ROUND(C25*D25,2)</f>
        <v>20</v>
      </c>
      <c r="F25" s="3">
        <v>0</v>
      </c>
      <c r="G25" s="18">
        <f>ROUND(E25*F25,2)</f>
        <v>0</v>
      </c>
      <c r="H25" s="18">
        <f>ROUND(E25-G25,2)</f>
        <v>20</v>
      </c>
    </row>
    <row r="26" ht="15">
      <c r="A26" s="5" t="s">
        <v>34</v>
      </c>
    </row>
    <row r="27" spans="1:8" ht="15">
      <c r="A27" s="2" t="s">
        <v>35</v>
      </c>
      <c r="B27" s="2" t="s">
        <v>22</v>
      </c>
      <c r="C27" s="6">
        <v>11.51</v>
      </c>
      <c r="D27" s="2">
        <v>0.5</v>
      </c>
      <c r="E27" s="18">
        <f aca="true" t="shared" si="0" ref="E27:E34">ROUND(C27*D27,2)</f>
        <v>5.76</v>
      </c>
      <c r="F27" s="3">
        <v>0</v>
      </c>
      <c r="G27" s="18">
        <f aca="true" t="shared" si="1" ref="G27:G34">ROUND(E27*F27,2)</f>
        <v>0</v>
      </c>
      <c r="H27" s="18">
        <f aca="true" t="shared" si="2" ref="H27:H34">ROUND(E27-G27,2)</f>
        <v>5.76</v>
      </c>
    </row>
    <row r="28" spans="1:8" ht="15">
      <c r="A28" s="2" t="s">
        <v>36</v>
      </c>
      <c r="B28" s="2" t="s">
        <v>20</v>
      </c>
      <c r="C28" s="6">
        <v>0.14</v>
      </c>
      <c r="D28" s="2">
        <v>64</v>
      </c>
      <c r="E28" s="18">
        <f t="shared" si="0"/>
        <v>8.96</v>
      </c>
      <c r="F28" s="3">
        <v>0</v>
      </c>
      <c r="G28" s="18">
        <f t="shared" si="1"/>
        <v>0</v>
      </c>
      <c r="H28" s="18">
        <f t="shared" si="2"/>
        <v>8.96</v>
      </c>
    </row>
    <row r="29" spans="1:8" ht="15">
      <c r="A29" s="2" t="s">
        <v>37</v>
      </c>
      <c r="B29" s="2" t="s">
        <v>22</v>
      </c>
      <c r="C29" s="6">
        <v>12.71</v>
      </c>
      <c r="D29" s="2">
        <v>1</v>
      </c>
      <c r="E29" s="18">
        <f t="shared" si="0"/>
        <v>12.71</v>
      </c>
      <c r="F29" s="3">
        <v>0</v>
      </c>
      <c r="G29" s="18">
        <f t="shared" si="1"/>
        <v>0</v>
      </c>
      <c r="H29" s="18">
        <f t="shared" si="2"/>
        <v>12.71</v>
      </c>
    </row>
    <row r="30" spans="1:8" ht="15">
      <c r="A30" s="2" t="s">
        <v>38</v>
      </c>
      <c r="B30" s="2" t="s">
        <v>20</v>
      </c>
      <c r="C30" s="6">
        <v>0.15</v>
      </c>
      <c r="D30" s="2">
        <v>48</v>
      </c>
      <c r="E30" s="18">
        <f t="shared" si="0"/>
        <v>7.2</v>
      </c>
      <c r="F30" s="3">
        <v>0</v>
      </c>
      <c r="G30" s="18">
        <f t="shared" si="1"/>
        <v>0</v>
      </c>
      <c r="H30" s="18">
        <f t="shared" si="2"/>
        <v>7.2</v>
      </c>
    </row>
    <row r="31" spans="1:8" ht="15">
      <c r="A31" s="2" t="s">
        <v>39</v>
      </c>
      <c r="B31" s="2" t="s">
        <v>22</v>
      </c>
      <c r="C31" s="6">
        <v>6.42</v>
      </c>
      <c r="D31" s="2">
        <v>2</v>
      </c>
      <c r="E31" s="18">
        <f t="shared" si="0"/>
        <v>12.84</v>
      </c>
      <c r="F31" s="3">
        <v>0</v>
      </c>
      <c r="G31" s="18">
        <f t="shared" si="1"/>
        <v>0</v>
      </c>
      <c r="H31" s="18">
        <f t="shared" si="2"/>
        <v>12.84</v>
      </c>
    </row>
    <row r="32" spans="1:8" ht="15">
      <c r="A32" s="2" t="s">
        <v>40</v>
      </c>
      <c r="B32" s="2" t="s">
        <v>22</v>
      </c>
      <c r="C32" s="6">
        <v>13.81</v>
      </c>
      <c r="D32" s="2">
        <v>2</v>
      </c>
      <c r="E32" s="18">
        <f t="shared" si="0"/>
        <v>27.62</v>
      </c>
      <c r="F32" s="3">
        <v>0</v>
      </c>
      <c r="G32" s="18">
        <f t="shared" si="1"/>
        <v>0</v>
      </c>
      <c r="H32" s="18">
        <f t="shared" si="2"/>
        <v>27.62</v>
      </c>
    </row>
    <row r="33" spans="1:8" ht="15">
      <c r="A33" s="2" t="s">
        <v>95</v>
      </c>
      <c r="B33" s="2" t="s">
        <v>20</v>
      </c>
      <c r="C33" s="6">
        <v>0.59</v>
      </c>
      <c r="D33" s="2">
        <v>58</v>
      </c>
      <c r="E33" s="18">
        <f t="shared" si="0"/>
        <v>34.22</v>
      </c>
      <c r="F33" s="3">
        <v>0</v>
      </c>
      <c r="G33" s="18">
        <f t="shared" si="1"/>
        <v>0</v>
      </c>
      <c r="H33" s="18">
        <f t="shared" si="2"/>
        <v>34.22</v>
      </c>
    </row>
    <row r="34" spans="1:8" ht="15">
      <c r="A34" s="2" t="s">
        <v>41</v>
      </c>
      <c r="B34" s="2" t="s">
        <v>22</v>
      </c>
      <c r="C34" s="6">
        <v>2.9</v>
      </c>
      <c r="D34" s="2">
        <v>1.6</v>
      </c>
      <c r="E34" s="18">
        <f t="shared" si="0"/>
        <v>4.64</v>
      </c>
      <c r="F34" s="3">
        <v>0</v>
      </c>
      <c r="G34" s="18">
        <f t="shared" si="1"/>
        <v>0</v>
      </c>
      <c r="H34" s="18">
        <f t="shared" si="2"/>
        <v>4.64</v>
      </c>
    </row>
    <row r="35" ht="15">
      <c r="A35" s="5" t="s">
        <v>42</v>
      </c>
    </row>
    <row r="36" spans="1:8" ht="15">
      <c r="A36" s="2" t="s">
        <v>43</v>
      </c>
      <c r="B36" s="2" t="s">
        <v>9</v>
      </c>
      <c r="C36" s="6">
        <v>8.7</v>
      </c>
      <c r="D36" s="2">
        <v>1.75</v>
      </c>
      <c r="E36" s="18">
        <f aca="true" t="shared" si="3" ref="E36:E43">ROUND(C36*D36,2)</f>
        <v>15.23</v>
      </c>
      <c r="F36" s="3">
        <v>0</v>
      </c>
      <c r="G36" s="18">
        <f aca="true" t="shared" si="4" ref="G36:G43">ROUND(E36*F36,2)</f>
        <v>0</v>
      </c>
      <c r="H36" s="18">
        <f aca="true" t="shared" si="5" ref="H36:H43">ROUND(E36-G36,2)</f>
        <v>15.23</v>
      </c>
    </row>
    <row r="37" spans="1:8" ht="15">
      <c r="A37" s="2" t="s">
        <v>110</v>
      </c>
      <c r="B37" s="2" t="s">
        <v>20</v>
      </c>
      <c r="C37" s="6">
        <v>1.26</v>
      </c>
      <c r="D37" s="2">
        <v>2.2</v>
      </c>
      <c r="E37" s="18">
        <f t="shared" si="3"/>
        <v>2.77</v>
      </c>
      <c r="F37" s="3">
        <v>0</v>
      </c>
      <c r="G37" s="18">
        <f t="shared" si="4"/>
        <v>0</v>
      </c>
      <c r="H37" s="18">
        <f t="shared" si="5"/>
        <v>2.77</v>
      </c>
    </row>
    <row r="38" spans="1:8" ht="15">
      <c r="A38" s="2" t="s">
        <v>44</v>
      </c>
      <c r="B38" s="2" t="s">
        <v>20</v>
      </c>
      <c r="C38" s="6">
        <v>5.37</v>
      </c>
      <c r="D38" s="2">
        <v>4.5</v>
      </c>
      <c r="E38" s="18">
        <f t="shared" si="3"/>
        <v>24.17</v>
      </c>
      <c r="F38" s="3">
        <v>0</v>
      </c>
      <c r="G38" s="18">
        <f t="shared" si="4"/>
        <v>0</v>
      </c>
      <c r="H38" s="18">
        <f t="shared" si="5"/>
        <v>24.17</v>
      </c>
    </row>
    <row r="39" spans="1:8" ht="15">
      <c r="A39" s="2" t="s">
        <v>45</v>
      </c>
      <c r="B39" s="2" t="s">
        <v>20</v>
      </c>
      <c r="C39" s="6">
        <v>1.4</v>
      </c>
      <c r="D39" s="2">
        <v>6</v>
      </c>
      <c r="E39" s="18">
        <f t="shared" si="3"/>
        <v>8.4</v>
      </c>
      <c r="F39" s="3">
        <v>0</v>
      </c>
      <c r="G39" s="18">
        <f t="shared" si="4"/>
        <v>0</v>
      </c>
      <c r="H39" s="18">
        <f t="shared" si="5"/>
        <v>8.4</v>
      </c>
    </row>
    <row r="40" spans="1:8" ht="15">
      <c r="A40" s="2" t="s">
        <v>111</v>
      </c>
      <c r="B40" s="2" t="s">
        <v>20</v>
      </c>
      <c r="C40" s="6">
        <v>1</v>
      </c>
      <c r="D40" s="2">
        <v>2</v>
      </c>
      <c r="E40" s="18">
        <f t="shared" si="3"/>
        <v>2</v>
      </c>
      <c r="F40" s="3">
        <v>0</v>
      </c>
      <c r="G40" s="18">
        <f t="shared" si="4"/>
        <v>0</v>
      </c>
      <c r="H40" s="18">
        <f t="shared" si="5"/>
        <v>2</v>
      </c>
    </row>
    <row r="41" spans="1:8" ht="15">
      <c r="A41" s="2" t="s">
        <v>46</v>
      </c>
      <c r="B41" s="2" t="s">
        <v>20</v>
      </c>
      <c r="C41" s="6">
        <v>0.76</v>
      </c>
      <c r="D41" s="2">
        <v>12.8</v>
      </c>
      <c r="E41" s="18">
        <f t="shared" si="3"/>
        <v>9.73</v>
      </c>
      <c r="F41" s="3">
        <v>0</v>
      </c>
      <c r="G41" s="18">
        <f t="shared" si="4"/>
        <v>0</v>
      </c>
      <c r="H41" s="18">
        <f t="shared" si="5"/>
        <v>9.73</v>
      </c>
    </row>
    <row r="42" spans="1:8" ht="15">
      <c r="A42" s="2" t="s">
        <v>112</v>
      </c>
      <c r="B42" s="2" t="s">
        <v>20</v>
      </c>
      <c r="C42" s="6">
        <v>1.09</v>
      </c>
      <c r="D42" s="2">
        <v>1</v>
      </c>
      <c r="E42" s="18">
        <f t="shared" si="3"/>
        <v>1.09</v>
      </c>
      <c r="F42" s="3">
        <v>0</v>
      </c>
      <c r="G42" s="18">
        <f t="shared" si="4"/>
        <v>0</v>
      </c>
      <c r="H42" s="18">
        <f t="shared" si="5"/>
        <v>1.09</v>
      </c>
    </row>
    <row r="43" spans="1:8" ht="15">
      <c r="A43" s="2" t="s">
        <v>120</v>
      </c>
      <c r="B43" s="2" t="s">
        <v>33</v>
      </c>
      <c r="C43" s="6">
        <v>15</v>
      </c>
      <c r="D43" s="2">
        <v>1.5</v>
      </c>
      <c r="E43" s="18">
        <f t="shared" si="3"/>
        <v>22.5</v>
      </c>
      <c r="F43" s="3">
        <v>0</v>
      </c>
      <c r="G43" s="18">
        <f t="shared" si="4"/>
        <v>0</v>
      </c>
      <c r="H43" s="18">
        <f t="shared" si="5"/>
        <v>22.5</v>
      </c>
    </row>
    <row r="44" ht="15">
      <c r="A44" s="5" t="s">
        <v>47</v>
      </c>
    </row>
    <row r="45" spans="1:8" ht="15">
      <c r="A45" s="2" t="s">
        <v>116</v>
      </c>
      <c r="B45" s="2" t="s">
        <v>48</v>
      </c>
      <c r="C45" s="6">
        <v>2.28</v>
      </c>
      <c r="D45" s="2">
        <v>45</v>
      </c>
      <c r="E45" s="18">
        <f>ROUND(C45*D45,2)</f>
        <v>102.6</v>
      </c>
      <c r="F45" s="3">
        <v>0</v>
      </c>
      <c r="G45" s="18">
        <f>ROUND(E45*F45,2)</f>
        <v>0</v>
      </c>
      <c r="H45" s="18">
        <f>ROUND(E45-G45,2)</f>
        <v>102.6</v>
      </c>
    </row>
    <row r="46" ht="15">
      <c r="A46" s="5" t="s">
        <v>49</v>
      </c>
    </row>
    <row r="47" spans="1:8" ht="15">
      <c r="A47" s="2" t="s">
        <v>50</v>
      </c>
      <c r="B47" s="2" t="s">
        <v>20</v>
      </c>
      <c r="C47" s="6">
        <v>0.08</v>
      </c>
      <c r="D47" s="2">
        <v>48</v>
      </c>
      <c r="E47" s="18">
        <f>ROUND(C47*D47,2)</f>
        <v>3.84</v>
      </c>
      <c r="F47" s="3">
        <v>0</v>
      </c>
      <c r="G47" s="18">
        <f>ROUND(E47*F47,2)</f>
        <v>0</v>
      </c>
      <c r="H47" s="18">
        <f>ROUND(E47-G47,2)</f>
        <v>3.84</v>
      </c>
    </row>
    <row r="48" ht="15">
      <c r="A48" s="5" t="s">
        <v>51</v>
      </c>
    </row>
    <row r="49" spans="1:8" ht="15">
      <c r="A49" s="2" t="s">
        <v>52</v>
      </c>
      <c r="B49" s="2" t="s">
        <v>22</v>
      </c>
      <c r="C49" s="6">
        <v>3.59</v>
      </c>
      <c r="D49" s="2">
        <v>0.4</v>
      </c>
      <c r="E49" s="18">
        <f>ROUND(C49*D49,2)</f>
        <v>1.44</v>
      </c>
      <c r="F49" s="3">
        <v>0</v>
      </c>
      <c r="G49" s="18">
        <f>ROUND(E49*F49,2)</f>
        <v>0</v>
      </c>
      <c r="H49" s="18">
        <f>ROUND(E49-G49,2)</f>
        <v>1.44</v>
      </c>
    </row>
    <row r="50" ht="15">
      <c r="A50" s="5" t="s">
        <v>53</v>
      </c>
    </row>
    <row r="51" spans="1:8" ht="15">
      <c r="A51" s="2" t="s">
        <v>54</v>
      </c>
      <c r="B51" s="2" t="s">
        <v>33</v>
      </c>
      <c r="C51" s="6">
        <v>7.5</v>
      </c>
      <c r="D51" s="2">
        <v>1</v>
      </c>
      <c r="E51" s="18">
        <f>ROUND(C51*D51,2)</f>
        <v>7.5</v>
      </c>
      <c r="F51" s="3">
        <v>0</v>
      </c>
      <c r="G51" s="18">
        <f>ROUND(E51*F51,2)</f>
        <v>0</v>
      </c>
      <c r="H51" s="18">
        <f>ROUND(E51-G51,2)</f>
        <v>7.5</v>
      </c>
    </row>
    <row r="52" ht="15">
      <c r="A52" s="5" t="s">
        <v>55</v>
      </c>
    </row>
    <row r="53" spans="1:8" ht="15">
      <c r="A53" s="2" t="s">
        <v>56</v>
      </c>
      <c r="B53" s="2" t="s">
        <v>33</v>
      </c>
      <c r="C53" s="6">
        <v>1</v>
      </c>
      <c r="D53" s="2">
        <v>1</v>
      </c>
      <c r="E53" s="18">
        <f>ROUND(C53*D53,2)</f>
        <v>1</v>
      </c>
      <c r="F53" s="3">
        <v>0</v>
      </c>
      <c r="G53" s="18">
        <f>ROUND(E53*F53,2)</f>
        <v>0</v>
      </c>
      <c r="H53" s="18">
        <f>ROUND(E53-G53,2)</f>
        <v>1</v>
      </c>
    </row>
    <row r="54" ht="15">
      <c r="A54" s="5" t="s">
        <v>57</v>
      </c>
    </row>
    <row r="55" spans="1:8" ht="15">
      <c r="A55" s="2" t="s">
        <v>58</v>
      </c>
      <c r="B55" s="2" t="s">
        <v>59</v>
      </c>
      <c r="C55" s="6">
        <v>38</v>
      </c>
      <c r="D55" s="2">
        <v>0.666</v>
      </c>
      <c r="E55" s="18">
        <f>ROUND(C55*D55,2)</f>
        <v>25.31</v>
      </c>
      <c r="F55" s="3">
        <v>0</v>
      </c>
      <c r="G55" s="18">
        <f>ROUND(E55*F55,2)</f>
        <v>0</v>
      </c>
      <c r="H55" s="18">
        <f>ROUND(E55-G55,2)</f>
        <v>25.31</v>
      </c>
    </row>
    <row r="56" ht="15">
      <c r="A56" s="5" t="s">
        <v>60</v>
      </c>
    </row>
    <row r="57" spans="1:8" ht="15">
      <c r="A57" s="2" t="s">
        <v>61</v>
      </c>
      <c r="B57" s="2" t="s">
        <v>33</v>
      </c>
      <c r="C57" s="6">
        <v>8</v>
      </c>
      <c r="D57" s="2">
        <v>1</v>
      </c>
      <c r="E57" s="18">
        <f>ROUND(C57*D57,2)</f>
        <v>8</v>
      </c>
      <c r="F57" s="3">
        <v>0</v>
      </c>
      <c r="G57" s="18">
        <f>ROUND(E57*F57,2)</f>
        <v>0</v>
      </c>
      <c r="H57" s="18">
        <f>ROUND(E57-G57,2)</f>
        <v>8</v>
      </c>
    </row>
    <row r="58" ht="15">
      <c r="A58" s="5" t="s">
        <v>62</v>
      </c>
    </row>
    <row r="59" spans="1:8" ht="15">
      <c r="A59" s="2" t="s">
        <v>63</v>
      </c>
      <c r="B59" s="2" t="s">
        <v>33</v>
      </c>
      <c r="C59" s="6">
        <v>10</v>
      </c>
      <c r="D59" s="2">
        <v>0.333</v>
      </c>
      <c r="E59" s="18">
        <f>ROUND(C59*D59,2)</f>
        <v>3.33</v>
      </c>
      <c r="F59" s="3">
        <v>0</v>
      </c>
      <c r="G59" s="18">
        <f>ROUND(E59*F59,2)</f>
        <v>0</v>
      </c>
      <c r="H59" s="18">
        <f>ROUND(E59-G59,2)</f>
        <v>3.33</v>
      </c>
    </row>
    <row r="60" ht="15">
      <c r="A60" s="5" t="s">
        <v>64</v>
      </c>
    </row>
    <row r="61" spans="1:8" ht="15">
      <c r="A61" s="2" t="s">
        <v>65</v>
      </c>
      <c r="B61" s="2" t="s">
        <v>66</v>
      </c>
      <c r="C61" s="6">
        <v>14.23</v>
      </c>
      <c r="D61" s="2">
        <v>0.3993</v>
      </c>
      <c r="E61" s="18">
        <f>ROUND(C61*D61,2)</f>
        <v>5.68</v>
      </c>
      <c r="F61" s="3">
        <v>0</v>
      </c>
      <c r="G61" s="18">
        <f>ROUND(E61*F61,2)</f>
        <v>0</v>
      </c>
      <c r="H61" s="18">
        <f>ROUND(E61-G61,2)</f>
        <v>5.68</v>
      </c>
    </row>
    <row r="62" spans="1:8" ht="15">
      <c r="A62" s="2" t="s">
        <v>67</v>
      </c>
      <c r="B62" s="2" t="s">
        <v>66</v>
      </c>
      <c r="C62" s="6">
        <v>14.23</v>
      </c>
      <c r="D62" s="2">
        <v>0.2311</v>
      </c>
      <c r="E62" s="18">
        <f>ROUND(C62*D62,2)</f>
        <v>3.29</v>
      </c>
      <c r="F62" s="3">
        <v>0</v>
      </c>
      <c r="G62" s="18">
        <f>ROUND(E62*F62,2)</f>
        <v>0</v>
      </c>
      <c r="H62" s="18">
        <f>ROUND(E62-G62,2)</f>
        <v>3.29</v>
      </c>
    </row>
    <row r="63" ht="15">
      <c r="A63" s="5" t="s">
        <v>91</v>
      </c>
    </row>
    <row r="64" spans="1:8" ht="15">
      <c r="A64" s="2" t="s">
        <v>92</v>
      </c>
      <c r="B64" s="2" t="s">
        <v>66</v>
      </c>
      <c r="C64" s="6">
        <v>9.06</v>
      </c>
      <c r="D64" s="2">
        <v>0.2037</v>
      </c>
      <c r="E64" s="18">
        <f>ROUND(C64*D64,2)</f>
        <v>1.85</v>
      </c>
      <c r="F64" s="3">
        <v>0</v>
      </c>
      <c r="G64" s="18">
        <f>ROUND(E64*F64,2)</f>
        <v>0</v>
      </c>
      <c r="H64" s="18">
        <f>ROUND(E64-G64,2)</f>
        <v>1.85</v>
      </c>
    </row>
    <row r="65" ht="15">
      <c r="A65" s="5" t="s">
        <v>68</v>
      </c>
    </row>
    <row r="66" spans="1:8" ht="15">
      <c r="A66" s="2" t="s">
        <v>69</v>
      </c>
      <c r="B66" s="2" t="s">
        <v>66</v>
      </c>
      <c r="C66" s="6">
        <v>9.06</v>
      </c>
      <c r="D66" s="2">
        <v>0.1236</v>
      </c>
      <c r="E66" s="18">
        <f>ROUND(C66*D66,2)</f>
        <v>1.12</v>
      </c>
      <c r="F66" s="3">
        <v>0</v>
      </c>
      <c r="G66" s="18">
        <f>ROUND(E66*F66,2)</f>
        <v>0</v>
      </c>
      <c r="H66" s="18">
        <f>ROUND(E66-G66,2)</f>
        <v>1.12</v>
      </c>
    </row>
    <row r="67" spans="1:8" ht="15">
      <c r="A67" s="2" t="s">
        <v>67</v>
      </c>
      <c r="B67" s="2" t="s">
        <v>66</v>
      </c>
      <c r="C67" s="6">
        <v>9.06</v>
      </c>
      <c r="D67" s="2">
        <v>0.2017</v>
      </c>
      <c r="E67" s="18">
        <f>ROUND(C67*D67,2)</f>
        <v>1.83</v>
      </c>
      <c r="F67" s="3">
        <v>0</v>
      </c>
      <c r="G67" s="18">
        <f>ROUND(E67*F67,2)</f>
        <v>0</v>
      </c>
      <c r="H67" s="18">
        <f>ROUND(E67-G67,2)</f>
        <v>1.83</v>
      </c>
    </row>
    <row r="68" spans="1:8" ht="15">
      <c r="A68" s="2" t="s">
        <v>70</v>
      </c>
      <c r="B68" s="2" t="s">
        <v>66</v>
      </c>
      <c r="C68" s="6">
        <v>14.22</v>
      </c>
      <c r="D68" s="2">
        <v>0.5043</v>
      </c>
      <c r="E68" s="18">
        <f>ROUND(C68*D68,2)</f>
        <v>7.17</v>
      </c>
      <c r="F68" s="3">
        <v>0</v>
      </c>
      <c r="G68" s="18">
        <f>ROUND(E68*F68,2)</f>
        <v>0</v>
      </c>
      <c r="H68" s="18">
        <f>ROUND(E68-G68,2)</f>
        <v>7.17</v>
      </c>
    </row>
    <row r="69" ht="15">
      <c r="A69" s="5" t="s">
        <v>71</v>
      </c>
    </row>
    <row r="70" spans="1:8" ht="15">
      <c r="A70" s="2" t="s">
        <v>65</v>
      </c>
      <c r="B70" s="2" t="s">
        <v>30</v>
      </c>
      <c r="C70" s="6">
        <v>2.6</v>
      </c>
      <c r="D70" s="2">
        <v>4.6249</v>
      </c>
      <c r="E70" s="18">
        <f>ROUND(C70*D70,2)</f>
        <v>12.02</v>
      </c>
      <c r="F70" s="3">
        <v>0</v>
      </c>
      <c r="G70" s="18">
        <f>ROUND(E70*F70,2)</f>
        <v>0</v>
      </c>
      <c r="H70" s="18">
        <f>ROUND(E70-G70,2)</f>
        <v>12.02</v>
      </c>
    </row>
    <row r="71" spans="1:8" ht="15">
      <c r="A71" s="2" t="s">
        <v>67</v>
      </c>
      <c r="B71" s="2" t="s">
        <v>30</v>
      </c>
      <c r="C71" s="6">
        <v>2.6</v>
      </c>
      <c r="D71" s="2">
        <v>5.0513</v>
      </c>
      <c r="E71" s="18">
        <f>ROUND(C71*D71,2)</f>
        <v>13.13</v>
      </c>
      <c r="F71" s="3">
        <v>0</v>
      </c>
      <c r="G71" s="18">
        <f>ROUND(E71*F71,2)</f>
        <v>0</v>
      </c>
      <c r="H71" s="18">
        <f>ROUND(E71-G71,2)</f>
        <v>13.13</v>
      </c>
    </row>
    <row r="72" spans="1:8" ht="15">
      <c r="A72" s="2" t="s">
        <v>98</v>
      </c>
      <c r="B72" s="2" t="s">
        <v>30</v>
      </c>
      <c r="C72" s="6">
        <v>2.6</v>
      </c>
      <c r="D72" s="2">
        <v>11.2011</v>
      </c>
      <c r="E72" s="18">
        <f>ROUND(C72*D72,2)</f>
        <v>29.12</v>
      </c>
      <c r="F72" s="3">
        <v>0</v>
      </c>
      <c r="G72" s="18">
        <f>ROUND(E72*F72,2)</f>
        <v>0</v>
      </c>
      <c r="H72" s="18">
        <f>ROUND(E72-G72,2)</f>
        <v>29.12</v>
      </c>
    </row>
    <row r="73" ht="15">
      <c r="A73" s="5" t="s">
        <v>72</v>
      </c>
    </row>
    <row r="74" spans="1:8" ht="15">
      <c r="A74" s="2" t="s">
        <v>69</v>
      </c>
      <c r="B74" s="2" t="s">
        <v>33</v>
      </c>
      <c r="C74" s="6">
        <v>7.09</v>
      </c>
      <c r="D74" s="2">
        <v>1</v>
      </c>
      <c r="E74" s="18">
        <f>ROUND(C74*D74,2)</f>
        <v>7.09</v>
      </c>
      <c r="F74" s="3">
        <v>0</v>
      </c>
      <c r="G74" s="18">
        <f>ROUND(E74*F74,2)</f>
        <v>0</v>
      </c>
      <c r="H74" s="18">
        <f aca="true" t="shared" si="6" ref="H74:H80">ROUND(E74-G74,2)</f>
        <v>7.09</v>
      </c>
    </row>
    <row r="75" spans="1:8" ht="15">
      <c r="A75" s="2" t="s">
        <v>65</v>
      </c>
      <c r="B75" s="2" t="s">
        <v>33</v>
      </c>
      <c r="C75" s="6">
        <v>2.39</v>
      </c>
      <c r="D75" s="2">
        <v>1</v>
      </c>
      <c r="E75" s="18">
        <f>ROUND(C75*D75,2)</f>
        <v>2.39</v>
      </c>
      <c r="F75" s="3">
        <v>0</v>
      </c>
      <c r="G75" s="18">
        <f>ROUND(E75*F75,2)</f>
        <v>0</v>
      </c>
      <c r="H75" s="18">
        <f t="shared" si="6"/>
        <v>2.39</v>
      </c>
    </row>
    <row r="76" spans="1:8" ht="15">
      <c r="A76" s="2" t="s">
        <v>67</v>
      </c>
      <c r="B76" s="2" t="s">
        <v>33</v>
      </c>
      <c r="C76" s="6">
        <v>21.68</v>
      </c>
      <c r="D76" s="2">
        <v>1</v>
      </c>
      <c r="E76" s="18">
        <f>ROUND(C76*D76,2)</f>
        <v>21.68</v>
      </c>
      <c r="F76" s="3">
        <v>0</v>
      </c>
      <c r="G76" s="18">
        <f>ROUND(E76*F76,2)</f>
        <v>0</v>
      </c>
      <c r="H76" s="18">
        <f t="shared" si="6"/>
        <v>21.68</v>
      </c>
    </row>
    <row r="77" spans="1:8" ht="15">
      <c r="A77" s="2" t="s">
        <v>98</v>
      </c>
      <c r="B77" s="2" t="s">
        <v>33</v>
      </c>
      <c r="C77" s="6">
        <v>21.65</v>
      </c>
      <c r="D77" s="2">
        <v>1</v>
      </c>
      <c r="E77" s="18">
        <f>ROUND(C77*D77,2)</f>
        <v>21.65</v>
      </c>
      <c r="F77" s="3">
        <v>0</v>
      </c>
      <c r="G77" s="18">
        <f>ROUND(E77*F77,2)</f>
        <v>0</v>
      </c>
      <c r="H77" s="18">
        <f t="shared" si="6"/>
        <v>21.65</v>
      </c>
    </row>
    <row r="78" spans="1:8" ht="15">
      <c r="A78" s="7" t="s">
        <v>73</v>
      </c>
      <c r="B78" s="7" t="s">
        <v>33</v>
      </c>
      <c r="C78" s="8">
        <v>18.85</v>
      </c>
      <c r="D78" s="7">
        <v>1</v>
      </c>
      <c r="E78" s="17">
        <f>ROUND(C78*D78,2)</f>
        <v>18.85</v>
      </c>
      <c r="F78" s="9">
        <v>0</v>
      </c>
      <c r="G78" s="17">
        <f>ROUND(E78*F78,2)</f>
        <v>0</v>
      </c>
      <c r="H78" s="17">
        <f t="shared" si="6"/>
        <v>18.85</v>
      </c>
    </row>
    <row r="79" spans="1:8" ht="15">
      <c r="A79" s="1" t="s">
        <v>74</v>
      </c>
      <c r="E79" s="18">
        <f>SUM(E13:E78)</f>
        <v>821.17</v>
      </c>
      <c r="G79" s="4">
        <f>SUM(G13:G78)</f>
        <v>0</v>
      </c>
      <c r="H79" s="4">
        <f t="shared" si="6"/>
        <v>821.17</v>
      </c>
    </row>
    <row r="80" spans="1:8" ht="15">
      <c r="A80" s="1" t="s">
        <v>75</v>
      </c>
      <c r="E80" s="18">
        <f>+E9-E79</f>
        <v>491.33000000000004</v>
      </c>
      <c r="G80" s="4">
        <f>+G9-G79</f>
        <v>0</v>
      </c>
      <c r="H80" s="4">
        <f t="shared" si="6"/>
        <v>491.33</v>
      </c>
    </row>
    <row r="81" ht="15">
      <c r="A81" t="s">
        <v>12</v>
      </c>
    </row>
    <row r="82" ht="15">
      <c r="A82" s="1" t="s">
        <v>76</v>
      </c>
    </row>
    <row r="83" spans="1:8" ht="15">
      <c r="A83" s="2" t="s">
        <v>69</v>
      </c>
      <c r="B83" s="2" t="s">
        <v>33</v>
      </c>
      <c r="C83" s="6">
        <v>11.14</v>
      </c>
      <c r="D83" s="2">
        <v>1</v>
      </c>
      <c r="E83" s="18">
        <f>ROUND(C83*D83,2)</f>
        <v>11.14</v>
      </c>
      <c r="F83" s="3">
        <v>0</v>
      </c>
      <c r="G83" s="18">
        <f>ROUND(E83*F83,2)</f>
        <v>0</v>
      </c>
      <c r="H83" s="18">
        <f aca="true" t="shared" si="7" ref="H83:H89">ROUND(E83-G83,2)</f>
        <v>11.14</v>
      </c>
    </row>
    <row r="84" spans="1:8" ht="15">
      <c r="A84" s="2" t="s">
        <v>65</v>
      </c>
      <c r="B84" s="2" t="s">
        <v>33</v>
      </c>
      <c r="C84" s="6">
        <v>16.47</v>
      </c>
      <c r="D84" s="2">
        <v>1</v>
      </c>
      <c r="E84" s="18">
        <f>ROUND(C84*D84,2)</f>
        <v>16.47</v>
      </c>
      <c r="F84" s="3">
        <v>0</v>
      </c>
      <c r="G84" s="18">
        <f>ROUND(E84*F84,2)</f>
        <v>0</v>
      </c>
      <c r="H84" s="18">
        <f t="shared" si="7"/>
        <v>16.47</v>
      </c>
    </row>
    <row r="85" spans="1:8" ht="15">
      <c r="A85" s="2" t="s">
        <v>67</v>
      </c>
      <c r="B85" s="2" t="s">
        <v>33</v>
      </c>
      <c r="C85" s="6">
        <v>95.43</v>
      </c>
      <c r="D85" s="2">
        <v>1</v>
      </c>
      <c r="E85" s="18">
        <f>ROUND(C85*D85,2)</f>
        <v>95.43</v>
      </c>
      <c r="F85" s="3">
        <v>0</v>
      </c>
      <c r="G85" s="18">
        <f>ROUND(E85*F85,2)</f>
        <v>0</v>
      </c>
      <c r="H85" s="18">
        <f t="shared" si="7"/>
        <v>95.43</v>
      </c>
    </row>
    <row r="86" spans="1:8" ht="15">
      <c r="A86" s="7" t="s">
        <v>98</v>
      </c>
      <c r="B86" s="7" t="s">
        <v>33</v>
      </c>
      <c r="C86" s="8">
        <v>84.43</v>
      </c>
      <c r="D86" s="7">
        <v>1</v>
      </c>
      <c r="E86" s="17">
        <f>ROUND(C86*D86,2)</f>
        <v>84.43</v>
      </c>
      <c r="F86" s="9">
        <v>0</v>
      </c>
      <c r="G86" s="17">
        <f>ROUND(E86*F86,2)</f>
        <v>0</v>
      </c>
      <c r="H86" s="17">
        <f t="shared" si="7"/>
        <v>84.43</v>
      </c>
    </row>
    <row r="87" spans="1:8" ht="15">
      <c r="A87" s="1" t="s">
        <v>77</v>
      </c>
      <c r="E87" s="18">
        <f>SUM(E83:E86)</f>
        <v>207.47000000000003</v>
      </c>
      <c r="G87" s="4">
        <f>SUM(G83:G86)</f>
        <v>0</v>
      </c>
      <c r="H87" s="4">
        <f t="shared" si="7"/>
        <v>207.47</v>
      </c>
    </row>
    <row r="88" spans="1:8" ht="15">
      <c r="A88" s="1" t="s">
        <v>78</v>
      </c>
      <c r="E88" s="18">
        <f>+E79+E87</f>
        <v>1028.6399999999999</v>
      </c>
      <c r="G88" s="4">
        <f>+G79+G87</f>
        <v>0</v>
      </c>
      <c r="H88" s="4">
        <f t="shared" si="7"/>
        <v>1028.64</v>
      </c>
    </row>
    <row r="89" spans="1:8" ht="15">
      <c r="A89" s="1" t="s">
        <v>79</v>
      </c>
      <c r="E89" s="18">
        <f>+E9-E88</f>
        <v>283.8600000000001</v>
      </c>
      <c r="G89" s="4">
        <f>+G9-G88</f>
        <v>0</v>
      </c>
      <c r="H89" s="4">
        <f t="shared" si="7"/>
        <v>283.86</v>
      </c>
    </row>
    <row r="90" ht="15">
      <c r="A90" t="s">
        <v>2</v>
      </c>
    </row>
    <row r="91" ht="15">
      <c r="A91" t="s">
        <v>117</v>
      </c>
    </row>
    <row r="93" ht="15">
      <c r="A93" s="1" t="s">
        <v>80</v>
      </c>
    </row>
    <row r="94" ht="15">
      <c r="A94" s="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8" customWidth="1"/>
    <col min="4" max="4" width="10.7109375" style="0" customWidth="1"/>
    <col min="5" max="5" width="13.7109375" style="18" customWidth="1"/>
    <col min="8" max="8" width="10.57421875" style="0" bestFit="1" customWidth="1"/>
  </cols>
  <sheetData>
    <row r="1" spans="1:8" ht="15">
      <c r="A1" s="19" t="s">
        <v>96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100</v>
      </c>
      <c r="B2" s="19"/>
      <c r="C2" s="19"/>
      <c r="D2" s="19"/>
      <c r="E2" s="19"/>
      <c r="F2" s="19"/>
      <c r="G2" s="19"/>
      <c r="H2" s="19"/>
    </row>
    <row r="3" spans="1:8" ht="15">
      <c r="A3" s="19" t="s">
        <v>115</v>
      </c>
      <c r="B3" s="19"/>
      <c r="C3" s="19"/>
      <c r="D3" s="19"/>
      <c r="E3" s="19"/>
      <c r="F3" s="19"/>
      <c r="G3" s="19"/>
      <c r="H3" s="19"/>
    </row>
    <row r="4" spans="1:8" ht="15">
      <c r="A4" s="10"/>
      <c r="B4" s="10"/>
      <c r="C4" s="17"/>
      <c r="D4" s="10"/>
      <c r="E4" s="17"/>
      <c r="F4" s="20" t="s">
        <v>83</v>
      </c>
      <c r="G4" s="20"/>
      <c r="H4" s="16" t="s">
        <v>86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82</v>
      </c>
      <c r="F5" s="13" t="s">
        <v>84</v>
      </c>
      <c r="G5" s="13" t="s">
        <v>85</v>
      </c>
      <c r="H5" s="13" t="s">
        <v>85</v>
      </c>
    </row>
    <row r="6" ht="15">
      <c r="A6" s="1" t="s">
        <v>7</v>
      </c>
    </row>
    <row r="7" spans="1:8" ht="15">
      <c r="A7" s="2" t="s">
        <v>8</v>
      </c>
      <c r="B7" s="2" t="s">
        <v>9</v>
      </c>
      <c r="C7" s="6">
        <v>0.74</v>
      </c>
      <c r="D7" s="2">
        <v>1200</v>
      </c>
      <c r="E7" s="18">
        <f>ROUND(C7*D7,2)</f>
        <v>888</v>
      </c>
      <c r="F7" s="3">
        <v>0</v>
      </c>
      <c r="G7" s="18">
        <f>ROUND(E7*F7,2)</f>
        <v>0</v>
      </c>
      <c r="H7" s="18">
        <f>ROUND(E7-G7,2)</f>
        <v>888</v>
      </c>
    </row>
    <row r="8" spans="1:8" ht="15">
      <c r="A8" s="7" t="s">
        <v>10</v>
      </c>
      <c r="B8" s="7" t="s">
        <v>9</v>
      </c>
      <c r="C8" s="8">
        <v>0.1</v>
      </c>
      <c r="D8" s="21">
        <f>ROUND(D7*1.35,0)</f>
        <v>1620</v>
      </c>
      <c r="E8" s="17">
        <f>ROUND(C8*D8,2)</f>
        <v>162</v>
      </c>
      <c r="F8" s="9">
        <v>0</v>
      </c>
      <c r="G8" s="17">
        <f>ROUND(E8*F8,2)</f>
        <v>0</v>
      </c>
      <c r="H8" s="17">
        <f>ROUND(E8-G8,2)</f>
        <v>162</v>
      </c>
    </row>
    <row r="9" spans="1:8" ht="15">
      <c r="A9" s="1" t="s">
        <v>11</v>
      </c>
      <c r="E9" s="18">
        <f>SUM(E7:E8)</f>
        <v>1050</v>
      </c>
      <c r="G9" s="4">
        <f>SUM(G7:G8)</f>
        <v>0</v>
      </c>
      <c r="H9" s="4">
        <f>ROUND(E9-G9,2)</f>
        <v>1050</v>
      </c>
    </row>
    <row r="10" ht="15">
      <c r="A10" t="s">
        <v>12</v>
      </c>
    </row>
    <row r="11" ht="15">
      <c r="A11" s="1" t="s">
        <v>13</v>
      </c>
    </row>
    <row r="12" ht="15">
      <c r="A12" s="5" t="s">
        <v>14</v>
      </c>
    </row>
    <row r="13" spans="1:8" ht="15">
      <c r="A13" s="2" t="s">
        <v>15</v>
      </c>
      <c r="B13" s="2" t="s">
        <v>16</v>
      </c>
      <c r="C13" s="6">
        <v>6.5</v>
      </c>
      <c r="D13" s="2">
        <v>2.5</v>
      </c>
      <c r="E13" s="18">
        <f>ROUND(C13*D13,2)</f>
        <v>16.25</v>
      </c>
      <c r="F13" s="3">
        <v>0</v>
      </c>
      <c r="G13" s="18">
        <f>ROUND(E13*F13,2)</f>
        <v>0</v>
      </c>
      <c r="H13" s="18">
        <f>ROUND(E13-G13,2)</f>
        <v>16.25</v>
      </c>
    </row>
    <row r="14" spans="1:8" ht="15">
      <c r="A14" s="2" t="s">
        <v>17</v>
      </c>
      <c r="B14" s="2" t="s">
        <v>16</v>
      </c>
      <c r="C14" s="6">
        <v>5</v>
      </c>
      <c r="D14" s="2">
        <v>5.25</v>
      </c>
      <c r="E14" s="18">
        <f>ROUND(C14*D14,2)</f>
        <v>26.25</v>
      </c>
      <c r="F14" s="3">
        <v>0</v>
      </c>
      <c r="G14" s="18">
        <f>ROUND(E14*F14,2)</f>
        <v>0</v>
      </c>
      <c r="H14" s="18">
        <f>ROUND(E14-G14,2)</f>
        <v>26.25</v>
      </c>
    </row>
    <row r="15" ht="15">
      <c r="A15" s="5" t="s">
        <v>18</v>
      </c>
    </row>
    <row r="16" spans="1:8" ht="15">
      <c r="A16" s="2" t="s">
        <v>19</v>
      </c>
      <c r="B16" s="2" t="s">
        <v>20</v>
      </c>
      <c r="C16" s="6">
        <v>0.97</v>
      </c>
      <c r="D16" s="2">
        <v>2.3</v>
      </c>
      <c r="E16" s="18">
        <f>ROUND(C16*D16,2)</f>
        <v>2.23</v>
      </c>
      <c r="F16" s="3">
        <v>0</v>
      </c>
      <c r="G16" s="18">
        <f>ROUND(E16*F16,2)</f>
        <v>0</v>
      </c>
      <c r="H16" s="18">
        <f>ROUND(E16-G16,2)</f>
        <v>2.23</v>
      </c>
    </row>
    <row r="17" spans="1:8" ht="15">
      <c r="A17" s="2" t="s">
        <v>21</v>
      </c>
      <c r="B17" s="2" t="s">
        <v>22</v>
      </c>
      <c r="C17" s="6">
        <v>3.53</v>
      </c>
      <c r="D17" s="2">
        <v>2.3125</v>
      </c>
      <c r="E17" s="18">
        <f>ROUND(C17*D17,2)</f>
        <v>8.16</v>
      </c>
      <c r="F17" s="3">
        <v>0</v>
      </c>
      <c r="G17" s="18">
        <f>ROUND(E17*F17,2)</f>
        <v>0</v>
      </c>
      <c r="H17" s="18">
        <f>ROUND(E17-G17,2)</f>
        <v>8.16</v>
      </c>
    </row>
    <row r="18" spans="1:8" ht="15">
      <c r="A18" s="2" t="s">
        <v>23</v>
      </c>
      <c r="B18" s="2" t="s">
        <v>22</v>
      </c>
      <c r="C18" s="6">
        <v>10.9</v>
      </c>
      <c r="D18" s="2">
        <v>0.5</v>
      </c>
      <c r="E18" s="18">
        <f>ROUND(C18*D18,2)</f>
        <v>5.45</v>
      </c>
      <c r="F18" s="3">
        <v>0</v>
      </c>
      <c r="G18" s="18">
        <f>ROUND(E18*F18,2)</f>
        <v>0</v>
      </c>
      <c r="H18" s="18">
        <f>ROUND(E18-G18,2)</f>
        <v>5.45</v>
      </c>
    </row>
    <row r="19" ht="15">
      <c r="A19" s="5" t="s">
        <v>24</v>
      </c>
    </row>
    <row r="20" spans="1:8" ht="15">
      <c r="A20" s="2" t="s">
        <v>25</v>
      </c>
      <c r="B20" s="2" t="s">
        <v>9</v>
      </c>
      <c r="C20" s="6">
        <v>0.11</v>
      </c>
      <c r="D20" s="22">
        <f>D7</f>
        <v>1200</v>
      </c>
      <c r="E20" s="18">
        <f>ROUND(C20*D20,2)</f>
        <v>132</v>
      </c>
      <c r="F20" s="3">
        <v>0</v>
      </c>
      <c r="G20" s="18">
        <f>ROUND(E20*F20,2)</f>
        <v>0</v>
      </c>
      <c r="H20" s="18">
        <f>ROUND(E20-G20,2)</f>
        <v>132</v>
      </c>
    </row>
    <row r="21" ht="15">
      <c r="A21" s="5" t="s">
        <v>26</v>
      </c>
    </row>
    <row r="22" spans="1:8" ht="15">
      <c r="A22" s="2" t="s">
        <v>27</v>
      </c>
      <c r="B22" s="2" t="s">
        <v>28</v>
      </c>
      <c r="C22" s="6">
        <v>20</v>
      </c>
      <c r="D22" s="2">
        <v>1.5</v>
      </c>
      <c r="E22" s="18">
        <f>ROUND(C22*D22,2)</f>
        <v>30</v>
      </c>
      <c r="F22" s="3">
        <v>0</v>
      </c>
      <c r="G22" s="18">
        <f>ROUND(E22*F22,2)</f>
        <v>0</v>
      </c>
      <c r="H22" s="18">
        <f>ROUND(E22-G22,2)</f>
        <v>30</v>
      </c>
    </row>
    <row r="23" spans="1:8" ht="15">
      <c r="A23" s="2" t="s">
        <v>29</v>
      </c>
      <c r="B23" s="2" t="s">
        <v>30</v>
      </c>
      <c r="C23" s="6">
        <v>1.24</v>
      </c>
      <c r="D23" s="2">
        <v>25.4</v>
      </c>
      <c r="E23" s="18">
        <f>ROUND(C23*D23,2)</f>
        <v>31.5</v>
      </c>
      <c r="F23" s="3">
        <v>0</v>
      </c>
      <c r="G23" s="18">
        <f>ROUND(E23*F23,2)</f>
        <v>0</v>
      </c>
      <c r="H23" s="18">
        <f>ROUND(E23-G23,2)</f>
        <v>31.5</v>
      </c>
    </row>
    <row r="24" ht="15">
      <c r="A24" s="5" t="s">
        <v>31</v>
      </c>
    </row>
    <row r="25" spans="1:8" ht="15">
      <c r="A25" s="2" t="s">
        <v>32</v>
      </c>
      <c r="B25" s="2" t="s">
        <v>33</v>
      </c>
      <c r="C25" s="6">
        <v>20</v>
      </c>
      <c r="D25" s="2">
        <v>1</v>
      </c>
      <c r="E25" s="18">
        <f>ROUND(C25*D25,2)</f>
        <v>20</v>
      </c>
      <c r="F25" s="3">
        <v>0</v>
      </c>
      <c r="G25" s="18">
        <f>ROUND(E25*F25,2)</f>
        <v>0</v>
      </c>
      <c r="H25" s="18">
        <f>ROUND(E25-G25,2)</f>
        <v>20</v>
      </c>
    </row>
    <row r="26" ht="15">
      <c r="A26" s="5" t="s">
        <v>34</v>
      </c>
    </row>
    <row r="27" spans="1:8" ht="15">
      <c r="A27" s="2" t="s">
        <v>35</v>
      </c>
      <c r="B27" s="2" t="s">
        <v>22</v>
      </c>
      <c r="C27" s="6">
        <v>11.51</v>
      </c>
      <c r="D27" s="2">
        <v>0.5</v>
      </c>
      <c r="E27" s="18">
        <f aca="true" t="shared" si="0" ref="E27:E34">ROUND(C27*D27,2)</f>
        <v>5.76</v>
      </c>
      <c r="F27" s="3">
        <v>0</v>
      </c>
      <c r="G27" s="18">
        <f aca="true" t="shared" si="1" ref="G27:G34">ROUND(E27*F27,2)</f>
        <v>0</v>
      </c>
      <c r="H27" s="18">
        <f aca="true" t="shared" si="2" ref="H27:H34">ROUND(E27-G27,2)</f>
        <v>5.76</v>
      </c>
    </row>
    <row r="28" spans="1:8" ht="15">
      <c r="A28" s="2" t="s">
        <v>36</v>
      </c>
      <c r="B28" s="2" t="s">
        <v>20</v>
      </c>
      <c r="C28" s="6">
        <v>0.14</v>
      </c>
      <c r="D28" s="2">
        <v>64</v>
      </c>
      <c r="E28" s="18">
        <f t="shared" si="0"/>
        <v>8.96</v>
      </c>
      <c r="F28" s="3">
        <v>0</v>
      </c>
      <c r="G28" s="18">
        <f t="shared" si="1"/>
        <v>0</v>
      </c>
      <c r="H28" s="18">
        <f t="shared" si="2"/>
        <v>8.96</v>
      </c>
    </row>
    <row r="29" spans="1:8" ht="15">
      <c r="A29" s="2" t="s">
        <v>37</v>
      </c>
      <c r="B29" s="2" t="s">
        <v>22</v>
      </c>
      <c r="C29" s="6">
        <v>12.71</v>
      </c>
      <c r="D29" s="2">
        <v>1</v>
      </c>
      <c r="E29" s="18">
        <f t="shared" si="0"/>
        <v>12.71</v>
      </c>
      <c r="F29" s="3">
        <v>0</v>
      </c>
      <c r="G29" s="18">
        <f t="shared" si="1"/>
        <v>0</v>
      </c>
      <c r="H29" s="18">
        <f t="shared" si="2"/>
        <v>12.71</v>
      </c>
    </row>
    <row r="30" spans="1:8" ht="15">
      <c r="A30" s="2" t="s">
        <v>38</v>
      </c>
      <c r="B30" s="2" t="s">
        <v>20</v>
      </c>
      <c r="C30" s="6">
        <v>0.15</v>
      </c>
      <c r="D30" s="2">
        <v>48</v>
      </c>
      <c r="E30" s="18">
        <f t="shared" si="0"/>
        <v>7.2</v>
      </c>
      <c r="F30" s="3">
        <v>0</v>
      </c>
      <c r="G30" s="18">
        <f t="shared" si="1"/>
        <v>0</v>
      </c>
      <c r="H30" s="18">
        <f t="shared" si="2"/>
        <v>7.2</v>
      </c>
    </row>
    <row r="31" spans="1:8" ht="15">
      <c r="A31" s="2" t="s">
        <v>39</v>
      </c>
      <c r="B31" s="2" t="s">
        <v>22</v>
      </c>
      <c r="C31" s="6">
        <v>6.42</v>
      </c>
      <c r="D31" s="2">
        <v>2</v>
      </c>
      <c r="E31" s="18">
        <f t="shared" si="0"/>
        <v>12.84</v>
      </c>
      <c r="F31" s="3">
        <v>0</v>
      </c>
      <c r="G31" s="18">
        <f t="shared" si="1"/>
        <v>0</v>
      </c>
      <c r="H31" s="18">
        <f t="shared" si="2"/>
        <v>12.84</v>
      </c>
    </row>
    <row r="32" spans="1:8" ht="15">
      <c r="A32" s="2" t="s">
        <v>40</v>
      </c>
      <c r="B32" s="2" t="s">
        <v>22</v>
      </c>
      <c r="C32" s="6">
        <v>13.81</v>
      </c>
      <c r="D32" s="2">
        <v>2</v>
      </c>
      <c r="E32" s="18">
        <f t="shared" si="0"/>
        <v>27.62</v>
      </c>
      <c r="F32" s="3">
        <v>0</v>
      </c>
      <c r="G32" s="18">
        <f t="shared" si="1"/>
        <v>0</v>
      </c>
      <c r="H32" s="18">
        <f t="shared" si="2"/>
        <v>27.62</v>
      </c>
    </row>
    <row r="33" spans="1:8" ht="15">
      <c r="A33" s="2" t="s">
        <v>95</v>
      </c>
      <c r="B33" s="2" t="s">
        <v>20</v>
      </c>
      <c r="C33" s="6">
        <v>0.59</v>
      </c>
      <c r="D33" s="2">
        <v>58</v>
      </c>
      <c r="E33" s="18">
        <f t="shared" si="0"/>
        <v>34.22</v>
      </c>
      <c r="F33" s="3">
        <v>0</v>
      </c>
      <c r="G33" s="18">
        <f t="shared" si="1"/>
        <v>0</v>
      </c>
      <c r="H33" s="18">
        <f t="shared" si="2"/>
        <v>34.22</v>
      </c>
    </row>
    <row r="34" spans="1:8" ht="15">
      <c r="A34" s="2" t="s">
        <v>41</v>
      </c>
      <c r="B34" s="2" t="s">
        <v>22</v>
      </c>
      <c r="C34" s="6">
        <v>2.9</v>
      </c>
      <c r="D34" s="2">
        <v>1.6</v>
      </c>
      <c r="E34" s="18">
        <f t="shared" si="0"/>
        <v>4.64</v>
      </c>
      <c r="F34" s="3">
        <v>0</v>
      </c>
      <c r="G34" s="18">
        <f t="shared" si="1"/>
        <v>0</v>
      </c>
      <c r="H34" s="18">
        <f t="shared" si="2"/>
        <v>4.64</v>
      </c>
    </row>
    <row r="35" ht="15">
      <c r="A35" s="5" t="s">
        <v>42</v>
      </c>
    </row>
    <row r="36" spans="1:8" ht="15">
      <c r="A36" s="2" t="s">
        <v>43</v>
      </c>
      <c r="B36" s="2" t="s">
        <v>9</v>
      </c>
      <c r="C36" s="6">
        <v>8.7</v>
      </c>
      <c r="D36" s="2">
        <v>1.75</v>
      </c>
      <c r="E36" s="18">
        <f aca="true" t="shared" si="3" ref="E36:E43">ROUND(C36*D36,2)</f>
        <v>15.23</v>
      </c>
      <c r="F36" s="3">
        <v>0</v>
      </c>
      <c r="G36" s="18">
        <f aca="true" t="shared" si="4" ref="G36:G43">ROUND(E36*F36,2)</f>
        <v>0</v>
      </c>
      <c r="H36" s="18">
        <f aca="true" t="shared" si="5" ref="H36:H43">ROUND(E36-G36,2)</f>
        <v>15.23</v>
      </c>
    </row>
    <row r="37" spans="1:8" ht="15">
      <c r="A37" s="2" t="s">
        <v>110</v>
      </c>
      <c r="B37" s="2" t="s">
        <v>20</v>
      </c>
      <c r="C37" s="6">
        <v>1.26</v>
      </c>
      <c r="D37" s="2">
        <v>2.2</v>
      </c>
      <c r="E37" s="18">
        <f t="shared" si="3"/>
        <v>2.77</v>
      </c>
      <c r="F37" s="3">
        <v>0</v>
      </c>
      <c r="G37" s="18">
        <f t="shared" si="4"/>
        <v>0</v>
      </c>
      <c r="H37" s="18">
        <f t="shared" si="5"/>
        <v>2.77</v>
      </c>
    </row>
    <row r="38" spans="1:8" ht="15">
      <c r="A38" s="2" t="s">
        <v>44</v>
      </c>
      <c r="B38" s="2" t="s">
        <v>20</v>
      </c>
      <c r="C38" s="6">
        <v>5.37</v>
      </c>
      <c r="D38" s="2">
        <v>4.5</v>
      </c>
      <c r="E38" s="18">
        <f t="shared" si="3"/>
        <v>24.17</v>
      </c>
      <c r="F38" s="3">
        <v>0</v>
      </c>
      <c r="G38" s="18">
        <f t="shared" si="4"/>
        <v>0</v>
      </c>
      <c r="H38" s="18">
        <f t="shared" si="5"/>
        <v>24.17</v>
      </c>
    </row>
    <row r="39" spans="1:8" ht="15">
      <c r="A39" s="2" t="s">
        <v>45</v>
      </c>
      <c r="B39" s="2" t="s">
        <v>20</v>
      </c>
      <c r="C39" s="6">
        <v>1.4</v>
      </c>
      <c r="D39" s="2">
        <v>6</v>
      </c>
      <c r="E39" s="18">
        <f t="shared" si="3"/>
        <v>8.4</v>
      </c>
      <c r="F39" s="3">
        <v>0</v>
      </c>
      <c r="G39" s="18">
        <f t="shared" si="4"/>
        <v>0</v>
      </c>
      <c r="H39" s="18">
        <f t="shared" si="5"/>
        <v>8.4</v>
      </c>
    </row>
    <row r="40" spans="1:8" ht="15">
      <c r="A40" s="2" t="s">
        <v>111</v>
      </c>
      <c r="B40" s="2" t="s">
        <v>20</v>
      </c>
      <c r="C40" s="6">
        <v>1</v>
      </c>
      <c r="D40" s="2">
        <v>4</v>
      </c>
      <c r="E40" s="18">
        <f t="shared" si="3"/>
        <v>4</v>
      </c>
      <c r="F40" s="3">
        <v>0</v>
      </c>
      <c r="G40" s="18">
        <f t="shared" si="4"/>
        <v>0</v>
      </c>
      <c r="H40" s="18">
        <f t="shared" si="5"/>
        <v>4</v>
      </c>
    </row>
    <row r="41" spans="1:8" ht="15">
      <c r="A41" s="2" t="s">
        <v>46</v>
      </c>
      <c r="B41" s="2" t="s">
        <v>20</v>
      </c>
      <c r="C41" s="6">
        <v>0.76</v>
      </c>
      <c r="D41" s="2">
        <v>12.8</v>
      </c>
      <c r="E41" s="18">
        <f t="shared" si="3"/>
        <v>9.73</v>
      </c>
      <c r="F41" s="3">
        <v>0</v>
      </c>
      <c r="G41" s="18">
        <f t="shared" si="4"/>
        <v>0</v>
      </c>
      <c r="H41" s="18">
        <f t="shared" si="5"/>
        <v>9.73</v>
      </c>
    </row>
    <row r="42" spans="1:8" ht="15">
      <c r="A42" s="2" t="s">
        <v>112</v>
      </c>
      <c r="B42" s="2" t="s">
        <v>20</v>
      </c>
      <c r="C42" s="6">
        <v>1.09</v>
      </c>
      <c r="D42" s="2">
        <v>1</v>
      </c>
      <c r="E42" s="18">
        <f t="shared" si="3"/>
        <v>1.09</v>
      </c>
      <c r="F42" s="3">
        <v>0</v>
      </c>
      <c r="G42" s="18">
        <f t="shared" si="4"/>
        <v>0</v>
      </c>
      <c r="H42" s="18">
        <f t="shared" si="5"/>
        <v>1.09</v>
      </c>
    </row>
    <row r="43" spans="1:8" ht="15">
      <c r="A43" s="2" t="s">
        <v>120</v>
      </c>
      <c r="B43" s="2" t="s">
        <v>33</v>
      </c>
      <c r="C43" s="6">
        <v>15</v>
      </c>
      <c r="D43" s="2">
        <v>1</v>
      </c>
      <c r="E43" s="18">
        <f t="shared" si="3"/>
        <v>15</v>
      </c>
      <c r="F43" s="3">
        <v>0</v>
      </c>
      <c r="G43" s="18">
        <f t="shared" si="4"/>
        <v>0</v>
      </c>
      <c r="H43" s="18">
        <f t="shared" si="5"/>
        <v>15</v>
      </c>
    </row>
    <row r="44" ht="15">
      <c r="A44" s="5" t="s">
        <v>47</v>
      </c>
    </row>
    <row r="45" spans="1:8" ht="15">
      <c r="A45" s="2" t="s">
        <v>116</v>
      </c>
      <c r="B45" s="2" t="s">
        <v>48</v>
      </c>
      <c r="C45" s="6">
        <v>2.28</v>
      </c>
      <c r="D45" s="2">
        <v>45</v>
      </c>
      <c r="E45" s="18">
        <f>ROUND(C45*D45,2)</f>
        <v>102.6</v>
      </c>
      <c r="F45" s="3">
        <v>0</v>
      </c>
      <c r="G45" s="18">
        <f>ROUND(E45*F45,2)</f>
        <v>0</v>
      </c>
      <c r="H45" s="18">
        <f>ROUND(E45-G45,2)</f>
        <v>102.6</v>
      </c>
    </row>
    <row r="46" ht="15">
      <c r="A46" s="5" t="s">
        <v>49</v>
      </c>
    </row>
    <row r="47" spans="1:8" ht="15">
      <c r="A47" s="2" t="s">
        <v>50</v>
      </c>
      <c r="B47" s="2" t="s">
        <v>20</v>
      </c>
      <c r="C47" s="6">
        <v>0.08</v>
      </c>
      <c r="D47" s="2">
        <v>32</v>
      </c>
      <c r="E47" s="18">
        <f>ROUND(C47*D47,2)</f>
        <v>2.56</v>
      </c>
      <c r="F47" s="3">
        <v>0</v>
      </c>
      <c r="G47" s="18">
        <f>ROUND(E47*F47,2)</f>
        <v>0</v>
      </c>
      <c r="H47" s="18">
        <f>ROUND(E47-G47,2)</f>
        <v>2.56</v>
      </c>
    </row>
    <row r="48" ht="15">
      <c r="A48" s="5" t="s">
        <v>51</v>
      </c>
    </row>
    <row r="49" spans="1:8" ht="15">
      <c r="A49" s="2" t="s">
        <v>52</v>
      </c>
      <c r="B49" s="2" t="s">
        <v>22</v>
      </c>
      <c r="C49" s="6">
        <v>3.59</v>
      </c>
      <c r="D49" s="2">
        <v>0.4</v>
      </c>
      <c r="E49" s="18">
        <f>ROUND(C49*D49,2)</f>
        <v>1.44</v>
      </c>
      <c r="F49" s="3">
        <v>0</v>
      </c>
      <c r="G49" s="18">
        <f>ROUND(E49*F49,2)</f>
        <v>0</v>
      </c>
      <c r="H49" s="18">
        <f>ROUND(E49-G49,2)</f>
        <v>1.44</v>
      </c>
    </row>
    <row r="50" ht="15">
      <c r="A50" s="5" t="s">
        <v>53</v>
      </c>
    </row>
    <row r="51" spans="1:8" ht="15">
      <c r="A51" s="2" t="s">
        <v>54</v>
      </c>
      <c r="B51" s="2" t="s">
        <v>33</v>
      </c>
      <c r="C51" s="6">
        <v>7.5</v>
      </c>
      <c r="D51" s="2">
        <v>1</v>
      </c>
      <c r="E51" s="18">
        <f>ROUND(C51*D51,2)</f>
        <v>7.5</v>
      </c>
      <c r="F51" s="3">
        <v>0</v>
      </c>
      <c r="G51" s="18">
        <f>ROUND(E51*F51,2)</f>
        <v>0</v>
      </c>
      <c r="H51" s="18">
        <f>ROUND(E51-G51,2)</f>
        <v>7.5</v>
      </c>
    </row>
    <row r="52" ht="15">
      <c r="A52" s="5" t="s">
        <v>55</v>
      </c>
    </row>
    <row r="53" spans="1:8" ht="15">
      <c r="A53" s="2" t="s">
        <v>56</v>
      </c>
      <c r="B53" s="2" t="s">
        <v>33</v>
      </c>
      <c r="C53" s="6">
        <v>1</v>
      </c>
      <c r="D53" s="2">
        <v>1</v>
      </c>
      <c r="E53" s="18">
        <f>ROUND(C53*D53,2)</f>
        <v>1</v>
      </c>
      <c r="F53" s="3">
        <v>0</v>
      </c>
      <c r="G53" s="18">
        <f>ROUND(E53*F53,2)</f>
        <v>0</v>
      </c>
      <c r="H53" s="18">
        <f>ROUND(E53-G53,2)</f>
        <v>1</v>
      </c>
    </row>
    <row r="54" ht="15">
      <c r="A54" s="5" t="s">
        <v>57</v>
      </c>
    </row>
    <row r="55" spans="1:8" ht="15">
      <c r="A55" s="2" t="s">
        <v>58</v>
      </c>
      <c r="B55" s="2" t="s">
        <v>59</v>
      </c>
      <c r="C55" s="6">
        <v>38</v>
      </c>
      <c r="D55" s="2">
        <v>0.666</v>
      </c>
      <c r="E55" s="18">
        <f>ROUND(C55*D55,2)</f>
        <v>25.31</v>
      </c>
      <c r="F55" s="3">
        <v>0</v>
      </c>
      <c r="G55" s="18">
        <f>ROUND(E55*F55,2)</f>
        <v>0</v>
      </c>
      <c r="H55" s="18">
        <f>ROUND(E55-G55,2)</f>
        <v>25.31</v>
      </c>
    </row>
    <row r="56" ht="15">
      <c r="A56" s="5" t="s">
        <v>60</v>
      </c>
    </row>
    <row r="57" spans="1:8" ht="15">
      <c r="A57" s="2" t="s">
        <v>61</v>
      </c>
      <c r="B57" s="2" t="s">
        <v>33</v>
      </c>
      <c r="C57" s="6">
        <v>8</v>
      </c>
      <c r="D57" s="2">
        <v>1</v>
      </c>
      <c r="E57" s="18">
        <f>ROUND(C57*D57,2)</f>
        <v>8</v>
      </c>
      <c r="F57" s="3">
        <v>0</v>
      </c>
      <c r="G57" s="18">
        <f>ROUND(E57*F57,2)</f>
        <v>0</v>
      </c>
      <c r="H57" s="18">
        <f>ROUND(E57-G57,2)</f>
        <v>8</v>
      </c>
    </row>
    <row r="58" ht="15">
      <c r="A58" s="5" t="s">
        <v>62</v>
      </c>
    </row>
    <row r="59" spans="1:8" ht="15">
      <c r="A59" s="2" t="s">
        <v>63</v>
      </c>
      <c r="B59" s="2" t="s">
        <v>33</v>
      </c>
      <c r="C59" s="6">
        <v>10</v>
      </c>
      <c r="D59" s="2">
        <v>0.333</v>
      </c>
      <c r="E59" s="18">
        <f>ROUND(C59*D59,2)</f>
        <v>3.33</v>
      </c>
      <c r="F59" s="3">
        <v>0</v>
      </c>
      <c r="G59" s="18">
        <f>ROUND(E59*F59,2)</f>
        <v>0</v>
      </c>
      <c r="H59" s="18">
        <f>ROUND(E59-G59,2)</f>
        <v>3.33</v>
      </c>
    </row>
    <row r="60" ht="15">
      <c r="A60" s="5" t="s">
        <v>64</v>
      </c>
    </row>
    <row r="61" spans="1:8" ht="15">
      <c r="A61" s="2" t="s">
        <v>65</v>
      </c>
      <c r="B61" s="2" t="s">
        <v>66</v>
      </c>
      <c r="C61" s="6">
        <v>14.23</v>
      </c>
      <c r="D61" s="2">
        <v>0.2713</v>
      </c>
      <c r="E61" s="18">
        <f>ROUND(C61*D61,2)</f>
        <v>3.86</v>
      </c>
      <c r="F61" s="3">
        <v>0</v>
      </c>
      <c r="G61" s="18">
        <f>ROUND(E61*F61,2)</f>
        <v>0</v>
      </c>
      <c r="H61" s="18">
        <f>ROUND(E61-G61,2)</f>
        <v>3.86</v>
      </c>
    </row>
    <row r="62" spans="1:8" ht="15">
      <c r="A62" s="2" t="s">
        <v>67</v>
      </c>
      <c r="B62" s="2" t="s">
        <v>66</v>
      </c>
      <c r="C62" s="6">
        <v>14.23</v>
      </c>
      <c r="D62" s="2">
        <v>0.2311</v>
      </c>
      <c r="E62" s="18">
        <f>ROUND(C62*D62,2)</f>
        <v>3.29</v>
      </c>
      <c r="F62" s="3">
        <v>0</v>
      </c>
      <c r="G62" s="18">
        <f>ROUND(E62*F62,2)</f>
        <v>0</v>
      </c>
      <c r="H62" s="18">
        <f>ROUND(E62-G62,2)</f>
        <v>3.29</v>
      </c>
    </row>
    <row r="63" ht="15">
      <c r="A63" s="5" t="s">
        <v>68</v>
      </c>
    </row>
    <row r="64" spans="1:8" ht="15">
      <c r="A64" s="2" t="s">
        <v>69</v>
      </c>
      <c r="B64" s="2" t="s">
        <v>66</v>
      </c>
      <c r="C64" s="6">
        <v>9.06</v>
      </c>
      <c r="D64" s="2">
        <v>0.0998</v>
      </c>
      <c r="E64" s="18">
        <f>ROUND(C64*D64,2)</f>
        <v>0.9</v>
      </c>
      <c r="F64" s="3">
        <v>0</v>
      </c>
      <c r="G64" s="18">
        <f>ROUND(E64*F64,2)</f>
        <v>0</v>
      </c>
      <c r="H64" s="18">
        <f>ROUND(E64-G64,2)</f>
        <v>0.9</v>
      </c>
    </row>
    <row r="65" spans="1:8" ht="15">
      <c r="A65" s="2" t="s">
        <v>67</v>
      </c>
      <c r="B65" s="2" t="s">
        <v>66</v>
      </c>
      <c r="C65" s="6">
        <v>9.06</v>
      </c>
      <c r="D65" s="2">
        <v>0.2017</v>
      </c>
      <c r="E65" s="18">
        <f>ROUND(C65*D65,2)</f>
        <v>1.83</v>
      </c>
      <c r="F65" s="3">
        <v>0</v>
      </c>
      <c r="G65" s="18">
        <f>ROUND(E65*F65,2)</f>
        <v>0</v>
      </c>
      <c r="H65" s="18">
        <f>ROUND(E65-G65,2)</f>
        <v>1.83</v>
      </c>
    </row>
    <row r="66" spans="1:8" ht="15">
      <c r="A66" s="2" t="s">
        <v>70</v>
      </c>
      <c r="B66" s="2" t="s">
        <v>66</v>
      </c>
      <c r="C66" s="6">
        <v>14.23</v>
      </c>
      <c r="D66" s="2">
        <v>0.4019</v>
      </c>
      <c r="E66" s="18">
        <f>ROUND(C66*D66,2)</f>
        <v>5.72</v>
      </c>
      <c r="F66" s="3">
        <v>0</v>
      </c>
      <c r="G66" s="18">
        <f>ROUND(E66*F66,2)</f>
        <v>0</v>
      </c>
      <c r="H66" s="18">
        <f>ROUND(E66-G66,2)</f>
        <v>5.72</v>
      </c>
    </row>
    <row r="67" ht="15">
      <c r="A67" s="5" t="s">
        <v>71</v>
      </c>
    </row>
    <row r="68" spans="1:8" ht="15">
      <c r="A68" s="2" t="s">
        <v>65</v>
      </c>
      <c r="B68" s="2" t="s">
        <v>30</v>
      </c>
      <c r="C68" s="6">
        <v>2.6</v>
      </c>
      <c r="D68" s="2">
        <v>3.1418</v>
      </c>
      <c r="E68" s="18">
        <f>ROUND(C68*D68,2)</f>
        <v>8.17</v>
      </c>
      <c r="F68" s="3">
        <v>0</v>
      </c>
      <c r="G68" s="18">
        <f>ROUND(E68*F68,2)</f>
        <v>0</v>
      </c>
      <c r="H68" s="18">
        <f>ROUND(E68-G68,2)</f>
        <v>8.17</v>
      </c>
    </row>
    <row r="69" spans="1:8" ht="15">
      <c r="A69" s="2" t="s">
        <v>67</v>
      </c>
      <c r="B69" s="2" t="s">
        <v>30</v>
      </c>
      <c r="C69" s="6">
        <v>2.6</v>
      </c>
      <c r="D69" s="2">
        <v>5.0513</v>
      </c>
      <c r="E69" s="18">
        <f>ROUND(C69*D69,2)</f>
        <v>13.13</v>
      </c>
      <c r="F69" s="3">
        <v>0</v>
      </c>
      <c r="G69" s="18">
        <f>ROUND(E69*F69,2)</f>
        <v>0</v>
      </c>
      <c r="H69" s="18">
        <f>ROUND(E69-G69,2)</f>
        <v>13.13</v>
      </c>
    </row>
    <row r="70" ht="15">
      <c r="A70" s="5" t="s">
        <v>72</v>
      </c>
    </row>
    <row r="71" spans="1:8" ht="15">
      <c r="A71" s="2" t="s">
        <v>69</v>
      </c>
      <c r="B71" s="2" t="s">
        <v>33</v>
      </c>
      <c r="C71" s="6">
        <v>5.15</v>
      </c>
      <c r="D71" s="2">
        <v>1</v>
      </c>
      <c r="E71" s="18">
        <f>ROUND(C71*D71,2)</f>
        <v>5.15</v>
      </c>
      <c r="F71" s="3">
        <v>0</v>
      </c>
      <c r="G71" s="18">
        <f>ROUND(E71*F71,2)</f>
        <v>0</v>
      </c>
      <c r="H71" s="18">
        <f aca="true" t="shared" si="6" ref="H71:H76">ROUND(E71-G71,2)</f>
        <v>5.15</v>
      </c>
    </row>
    <row r="72" spans="1:8" ht="15">
      <c r="A72" s="2" t="s">
        <v>65</v>
      </c>
      <c r="B72" s="2" t="s">
        <v>33</v>
      </c>
      <c r="C72" s="6">
        <v>1.62</v>
      </c>
      <c r="D72" s="2">
        <v>1</v>
      </c>
      <c r="E72" s="18">
        <f>ROUND(C72*D72,2)</f>
        <v>1.62</v>
      </c>
      <c r="F72" s="3">
        <v>0</v>
      </c>
      <c r="G72" s="18">
        <f>ROUND(E72*F72,2)</f>
        <v>0</v>
      </c>
      <c r="H72" s="18">
        <f t="shared" si="6"/>
        <v>1.62</v>
      </c>
    </row>
    <row r="73" spans="1:8" ht="15">
      <c r="A73" s="2" t="s">
        <v>67</v>
      </c>
      <c r="B73" s="2" t="s">
        <v>33</v>
      </c>
      <c r="C73" s="6">
        <v>21.68</v>
      </c>
      <c r="D73" s="2">
        <v>1</v>
      </c>
      <c r="E73" s="18">
        <f>ROUND(C73*D73,2)</f>
        <v>21.68</v>
      </c>
      <c r="F73" s="3">
        <v>0</v>
      </c>
      <c r="G73" s="18">
        <f>ROUND(E73*F73,2)</f>
        <v>0</v>
      </c>
      <c r="H73" s="18">
        <f t="shared" si="6"/>
        <v>21.68</v>
      </c>
    </row>
    <row r="74" spans="1:8" ht="15">
      <c r="A74" s="7" t="s">
        <v>73</v>
      </c>
      <c r="B74" s="7" t="s">
        <v>33</v>
      </c>
      <c r="C74" s="8">
        <v>16.44</v>
      </c>
      <c r="D74" s="7">
        <v>1</v>
      </c>
      <c r="E74" s="17">
        <f>ROUND(C74*D74,2)</f>
        <v>16.44</v>
      </c>
      <c r="F74" s="9">
        <v>0</v>
      </c>
      <c r="G74" s="17">
        <f>ROUND(E74*F74,2)</f>
        <v>0</v>
      </c>
      <c r="H74" s="17">
        <f t="shared" si="6"/>
        <v>16.44</v>
      </c>
    </row>
    <row r="75" spans="1:8" ht="15">
      <c r="A75" s="1" t="s">
        <v>74</v>
      </c>
      <c r="E75" s="18">
        <f>SUM(E13:E74)</f>
        <v>699.7099999999999</v>
      </c>
      <c r="G75" s="4">
        <f>SUM(G13:G74)</f>
        <v>0</v>
      </c>
      <c r="H75" s="4">
        <f t="shared" si="6"/>
        <v>699.71</v>
      </c>
    </row>
    <row r="76" spans="1:8" ht="15">
      <c r="A76" s="1" t="s">
        <v>75</v>
      </c>
      <c r="E76" s="18">
        <f>+E9-E75</f>
        <v>350.2900000000001</v>
      </c>
      <c r="G76" s="4">
        <f>+G9-G75</f>
        <v>0</v>
      </c>
      <c r="H76" s="4">
        <f t="shared" si="6"/>
        <v>350.29</v>
      </c>
    </row>
    <row r="77" ht="15">
      <c r="A77" t="s">
        <v>12</v>
      </c>
    </row>
    <row r="78" ht="15">
      <c r="A78" s="1" t="s">
        <v>76</v>
      </c>
    </row>
    <row r="79" spans="1:8" ht="15">
      <c r="A79" s="2" t="s">
        <v>69</v>
      </c>
      <c r="B79" s="2" t="s">
        <v>33</v>
      </c>
      <c r="C79" s="6">
        <v>7.72</v>
      </c>
      <c r="D79" s="2">
        <v>1</v>
      </c>
      <c r="E79" s="18">
        <f>ROUND(C79*D79,2)</f>
        <v>7.72</v>
      </c>
      <c r="F79" s="3">
        <v>0</v>
      </c>
      <c r="G79" s="18">
        <f>ROUND(E79*F79,2)</f>
        <v>0</v>
      </c>
      <c r="H79" s="18">
        <f aca="true" t="shared" si="7" ref="H79:H84">ROUND(E79-G79,2)</f>
        <v>7.72</v>
      </c>
    </row>
    <row r="80" spans="1:8" ht="15">
      <c r="A80" s="2" t="s">
        <v>65</v>
      </c>
      <c r="B80" s="2" t="s">
        <v>33</v>
      </c>
      <c r="C80" s="6">
        <v>11.18</v>
      </c>
      <c r="D80" s="2">
        <v>1</v>
      </c>
      <c r="E80" s="18">
        <f>ROUND(C80*D80,2)</f>
        <v>11.18</v>
      </c>
      <c r="F80" s="3">
        <v>0</v>
      </c>
      <c r="G80" s="18">
        <f>ROUND(E80*F80,2)</f>
        <v>0</v>
      </c>
      <c r="H80" s="18">
        <f t="shared" si="7"/>
        <v>11.18</v>
      </c>
    </row>
    <row r="81" spans="1:8" ht="15">
      <c r="A81" s="7" t="s">
        <v>67</v>
      </c>
      <c r="B81" s="7" t="s">
        <v>33</v>
      </c>
      <c r="C81" s="8">
        <v>95.43</v>
      </c>
      <c r="D81" s="7">
        <v>1</v>
      </c>
      <c r="E81" s="17">
        <f>ROUND(C81*D81,2)</f>
        <v>95.43</v>
      </c>
      <c r="F81" s="9">
        <v>0</v>
      </c>
      <c r="G81" s="17">
        <f>ROUND(E81*F81,2)</f>
        <v>0</v>
      </c>
      <c r="H81" s="17">
        <f t="shared" si="7"/>
        <v>95.43</v>
      </c>
    </row>
    <row r="82" spans="1:8" ht="15">
      <c r="A82" s="1" t="s">
        <v>77</v>
      </c>
      <c r="E82" s="18">
        <f>SUM(E79:E81)</f>
        <v>114.33000000000001</v>
      </c>
      <c r="G82" s="4">
        <f>SUM(G79:G81)</f>
        <v>0</v>
      </c>
      <c r="H82" s="4">
        <f t="shared" si="7"/>
        <v>114.33</v>
      </c>
    </row>
    <row r="83" spans="1:8" ht="15">
      <c r="A83" s="1" t="s">
        <v>78</v>
      </c>
      <c r="E83" s="18">
        <f>+E75+E82</f>
        <v>814.04</v>
      </c>
      <c r="G83" s="4">
        <f>+G75+G82</f>
        <v>0</v>
      </c>
      <c r="H83" s="4">
        <f t="shared" si="7"/>
        <v>814.04</v>
      </c>
    </row>
    <row r="84" spans="1:8" ht="15">
      <c r="A84" s="1" t="s">
        <v>79</v>
      </c>
      <c r="E84" s="18">
        <f>+E9-E83</f>
        <v>235.96000000000004</v>
      </c>
      <c r="G84" s="4">
        <f>+G9-G83</f>
        <v>0</v>
      </c>
      <c r="H84" s="4">
        <f t="shared" si="7"/>
        <v>235.96</v>
      </c>
    </row>
    <row r="85" ht="15">
      <c r="A85" t="s">
        <v>2</v>
      </c>
    </row>
    <row r="86" ht="15">
      <c r="A86" t="s">
        <v>117</v>
      </c>
    </row>
    <row r="88" ht="15">
      <c r="A88" s="1" t="s">
        <v>80</v>
      </c>
    </row>
    <row r="89" ht="15">
      <c r="A89" s="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8" customWidth="1"/>
    <col min="4" max="4" width="10.7109375" style="0" customWidth="1"/>
    <col min="5" max="5" width="13.7109375" style="18" customWidth="1"/>
  </cols>
  <sheetData>
    <row r="1" spans="1:8" ht="15">
      <c r="A1" s="19" t="s">
        <v>97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102</v>
      </c>
      <c r="B2" s="19"/>
      <c r="C2" s="19"/>
      <c r="D2" s="19"/>
      <c r="E2" s="19"/>
      <c r="F2" s="19"/>
      <c r="G2" s="19"/>
      <c r="H2" s="19"/>
    </row>
    <row r="3" spans="1:8" ht="15">
      <c r="A3" s="19" t="s">
        <v>123</v>
      </c>
      <c r="B3" s="19"/>
      <c r="C3" s="19"/>
      <c r="D3" s="19"/>
      <c r="E3" s="19"/>
      <c r="F3" s="19"/>
      <c r="G3" s="19"/>
      <c r="H3" s="19"/>
    </row>
    <row r="4" spans="1:8" ht="15">
      <c r="A4" s="10"/>
      <c r="B4" s="10"/>
      <c r="C4" s="17"/>
      <c r="D4" s="10"/>
      <c r="E4" s="17"/>
      <c r="F4" s="20" t="s">
        <v>83</v>
      </c>
      <c r="G4" s="20"/>
      <c r="H4" s="16" t="s">
        <v>86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82</v>
      </c>
      <c r="F5" s="13" t="s">
        <v>84</v>
      </c>
      <c r="G5" s="13" t="s">
        <v>85</v>
      </c>
      <c r="H5" s="13" t="s">
        <v>85</v>
      </c>
    </row>
    <row r="6" ht="15">
      <c r="A6" s="1" t="s">
        <v>7</v>
      </c>
    </row>
    <row r="7" spans="1:8" ht="15">
      <c r="A7" s="2" t="s">
        <v>8</v>
      </c>
      <c r="B7" s="2" t="s">
        <v>9</v>
      </c>
      <c r="C7" s="6">
        <v>0.74</v>
      </c>
      <c r="D7" s="2">
        <v>811</v>
      </c>
      <c r="E7" s="18">
        <f>ROUND(C7*D7,2)</f>
        <v>600.14</v>
      </c>
      <c r="F7" s="3">
        <v>0</v>
      </c>
      <c r="G7" s="18">
        <f>ROUND(E7*F7,2)</f>
        <v>0</v>
      </c>
      <c r="H7" s="18">
        <f>ROUND(E7-G7,2)</f>
        <v>600.14</v>
      </c>
    </row>
    <row r="8" spans="1:8" ht="15">
      <c r="A8" s="7" t="s">
        <v>10</v>
      </c>
      <c r="B8" s="7" t="s">
        <v>9</v>
      </c>
      <c r="C8" s="8">
        <v>0.1</v>
      </c>
      <c r="D8" s="21">
        <f>ROUND(D7*1.35,0)</f>
        <v>1095</v>
      </c>
      <c r="E8" s="17">
        <f>ROUND(C8*D8,2)</f>
        <v>109.5</v>
      </c>
      <c r="F8" s="9">
        <v>0</v>
      </c>
      <c r="G8" s="17">
        <f>ROUND(E8*F8,2)</f>
        <v>0</v>
      </c>
      <c r="H8" s="17">
        <f>ROUND(E8-G8,2)</f>
        <v>109.5</v>
      </c>
    </row>
    <row r="9" spans="1:8" ht="15">
      <c r="A9" s="1" t="s">
        <v>11</v>
      </c>
      <c r="E9" s="18">
        <f>SUM(E7:E8)</f>
        <v>709.64</v>
      </c>
      <c r="G9" s="4">
        <f>SUM(G7:G8)</f>
        <v>0</v>
      </c>
      <c r="H9" s="4">
        <f>ROUND(E9-G9,2)</f>
        <v>709.64</v>
      </c>
    </row>
    <row r="10" ht="15">
      <c r="A10" t="s">
        <v>12</v>
      </c>
    </row>
    <row r="11" ht="15">
      <c r="A11" s="1" t="s">
        <v>13</v>
      </c>
    </row>
    <row r="12" ht="15">
      <c r="A12" s="5" t="s">
        <v>14</v>
      </c>
    </row>
    <row r="13" spans="1:8" ht="15">
      <c r="A13" s="2" t="s">
        <v>15</v>
      </c>
      <c r="B13" s="2" t="s">
        <v>16</v>
      </c>
      <c r="C13" s="6">
        <v>6.5</v>
      </c>
      <c r="D13" s="2">
        <v>2.5</v>
      </c>
      <c r="E13" s="18">
        <f>ROUND(C13*D13,2)</f>
        <v>16.25</v>
      </c>
      <c r="F13" s="3">
        <v>0</v>
      </c>
      <c r="G13" s="18">
        <f>ROUND(E13*F13,2)</f>
        <v>0</v>
      </c>
      <c r="H13" s="18">
        <f>ROUND(E13-G13,2)</f>
        <v>16.25</v>
      </c>
    </row>
    <row r="14" spans="1:8" ht="15">
      <c r="A14" s="2" t="s">
        <v>17</v>
      </c>
      <c r="B14" s="2" t="s">
        <v>16</v>
      </c>
      <c r="C14" s="6">
        <v>5</v>
      </c>
      <c r="D14" s="2">
        <v>5.25</v>
      </c>
      <c r="E14" s="18">
        <f>ROUND(C14*D14,2)</f>
        <v>26.25</v>
      </c>
      <c r="F14" s="3">
        <v>0</v>
      </c>
      <c r="G14" s="18">
        <f>ROUND(E14*F14,2)</f>
        <v>0</v>
      </c>
      <c r="H14" s="18">
        <f>ROUND(E14-G14,2)</f>
        <v>26.25</v>
      </c>
    </row>
    <row r="15" ht="15">
      <c r="A15" s="5" t="s">
        <v>18</v>
      </c>
    </row>
    <row r="16" spans="1:8" ht="15">
      <c r="A16" s="2" t="s">
        <v>19</v>
      </c>
      <c r="B16" s="2" t="s">
        <v>20</v>
      </c>
      <c r="C16" s="6">
        <v>0.97</v>
      </c>
      <c r="D16" s="2">
        <v>2.3</v>
      </c>
      <c r="E16" s="18">
        <f>ROUND(C16*D16,2)</f>
        <v>2.23</v>
      </c>
      <c r="F16" s="3">
        <v>0</v>
      </c>
      <c r="G16" s="18">
        <f>ROUND(E16*F16,2)</f>
        <v>0</v>
      </c>
      <c r="H16" s="18">
        <f>ROUND(E16-G16,2)</f>
        <v>2.23</v>
      </c>
    </row>
    <row r="17" spans="1:8" ht="15">
      <c r="A17" s="2" t="s">
        <v>21</v>
      </c>
      <c r="B17" s="2" t="s">
        <v>22</v>
      </c>
      <c r="C17" s="6">
        <v>3.53</v>
      </c>
      <c r="D17" s="2">
        <v>2.3125</v>
      </c>
      <c r="E17" s="18">
        <f>ROUND(C17*D17,2)</f>
        <v>8.16</v>
      </c>
      <c r="F17" s="3">
        <v>0</v>
      </c>
      <c r="G17" s="18">
        <f>ROUND(E17*F17,2)</f>
        <v>0</v>
      </c>
      <c r="H17" s="18">
        <f>ROUND(E17-G17,2)</f>
        <v>8.16</v>
      </c>
    </row>
    <row r="18" spans="1:8" ht="15">
      <c r="A18" s="2" t="s">
        <v>23</v>
      </c>
      <c r="B18" s="2" t="s">
        <v>22</v>
      </c>
      <c r="C18" s="6">
        <v>10.9</v>
      </c>
      <c r="D18" s="2">
        <v>0.5</v>
      </c>
      <c r="E18" s="18">
        <f>ROUND(C18*D18,2)</f>
        <v>5.45</v>
      </c>
      <c r="F18" s="3">
        <v>0</v>
      </c>
      <c r="G18" s="18">
        <f>ROUND(E18*F18,2)</f>
        <v>0</v>
      </c>
      <c r="H18" s="18">
        <f>ROUND(E18-G18,2)</f>
        <v>5.45</v>
      </c>
    </row>
    <row r="19" ht="15">
      <c r="A19" s="5" t="s">
        <v>24</v>
      </c>
    </row>
    <row r="20" spans="1:8" ht="15">
      <c r="A20" s="2" t="s">
        <v>25</v>
      </c>
      <c r="B20" s="2" t="s">
        <v>9</v>
      </c>
      <c r="C20" s="6">
        <v>0.11</v>
      </c>
      <c r="D20" s="22">
        <f>D7</f>
        <v>811</v>
      </c>
      <c r="E20" s="18">
        <f>ROUND(C20*D20,2)</f>
        <v>89.21</v>
      </c>
      <c r="F20" s="3">
        <v>0</v>
      </c>
      <c r="G20" s="18">
        <f>ROUND(E20*F20,2)</f>
        <v>0</v>
      </c>
      <c r="H20" s="18">
        <f>ROUND(E20-G20,2)</f>
        <v>89.21</v>
      </c>
    </row>
    <row r="21" ht="15">
      <c r="A21" s="5" t="s">
        <v>26</v>
      </c>
    </row>
    <row r="22" spans="1:8" ht="15">
      <c r="A22" s="2" t="s">
        <v>27</v>
      </c>
      <c r="B22" s="2" t="s">
        <v>28</v>
      </c>
      <c r="C22" s="6">
        <v>20</v>
      </c>
      <c r="D22" s="2">
        <v>1.5</v>
      </c>
      <c r="E22" s="18">
        <f>ROUND(C22*D22,2)</f>
        <v>30</v>
      </c>
      <c r="F22" s="3">
        <v>0</v>
      </c>
      <c r="G22" s="18">
        <f>ROUND(E22*F22,2)</f>
        <v>0</v>
      </c>
      <c r="H22" s="18">
        <f>ROUND(E22-G22,2)</f>
        <v>30</v>
      </c>
    </row>
    <row r="23" spans="1:8" ht="15">
      <c r="A23" s="2" t="s">
        <v>29</v>
      </c>
      <c r="B23" s="2" t="s">
        <v>30</v>
      </c>
      <c r="C23" s="6">
        <v>1.24</v>
      </c>
      <c r="D23" s="2">
        <v>32.5498</v>
      </c>
      <c r="E23" s="18">
        <f>ROUND(C23*D23,2)</f>
        <v>40.36</v>
      </c>
      <c r="F23" s="3">
        <v>0</v>
      </c>
      <c r="G23" s="18">
        <f>ROUND(E23*F23,2)</f>
        <v>0</v>
      </c>
      <c r="H23" s="18">
        <f>ROUND(E23-G23,2)</f>
        <v>40.36</v>
      </c>
    </row>
    <row r="24" ht="15">
      <c r="A24" s="5" t="s">
        <v>31</v>
      </c>
    </row>
    <row r="25" spans="1:8" ht="15">
      <c r="A25" s="2" t="s">
        <v>32</v>
      </c>
      <c r="B25" s="2" t="s">
        <v>33</v>
      </c>
      <c r="C25" s="6">
        <v>20</v>
      </c>
      <c r="D25" s="2">
        <v>0.67</v>
      </c>
      <c r="E25" s="18">
        <f>ROUND(C25*D25,2)</f>
        <v>13.4</v>
      </c>
      <c r="F25" s="3">
        <v>0</v>
      </c>
      <c r="G25" s="18">
        <f>ROUND(E25*F25,2)</f>
        <v>0</v>
      </c>
      <c r="H25" s="18">
        <f>ROUND(E25-G25,2)</f>
        <v>13.4</v>
      </c>
    </row>
    <row r="26" ht="15">
      <c r="A26" s="5" t="s">
        <v>34</v>
      </c>
    </row>
    <row r="27" spans="1:8" ht="15">
      <c r="A27" s="2" t="s">
        <v>35</v>
      </c>
      <c r="B27" s="2" t="s">
        <v>22</v>
      </c>
      <c r="C27" s="6">
        <v>11.51</v>
      </c>
      <c r="D27" s="2">
        <v>0.5</v>
      </c>
      <c r="E27" s="18">
        <f aca="true" t="shared" si="0" ref="E27:E34">ROUND(C27*D27,2)</f>
        <v>5.76</v>
      </c>
      <c r="F27" s="3">
        <v>0</v>
      </c>
      <c r="G27" s="18">
        <f aca="true" t="shared" si="1" ref="G27:G34">ROUND(E27*F27,2)</f>
        <v>0</v>
      </c>
      <c r="H27" s="18">
        <f aca="true" t="shared" si="2" ref="H27:H34">ROUND(E27-G27,2)</f>
        <v>5.76</v>
      </c>
    </row>
    <row r="28" spans="1:8" ht="15">
      <c r="A28" s="2" t="s">
        <v>36</v>
      </c>
      <c r="B28" s="2" t="s">
        <v>20</v>
      </c>
      <c r="C28" s="6">
        <v>0.14</v>
      </c>
      <c r="D28" s="2">
        <v>64</v>
      </c>
      <c r="E28" s="18">
        <f t="shared" si="0"/>
        <v>8.96</v>
      </c>
      <c r="F28" s="3">
        <v>0</v>
      </c>
      <c r="G28" s="18">
        <f t="shared" si="1"/>
        <v>0</v>
      </c>
      <c r="H28" s="18">
        <f t="shared" si="2"/>
        <v>8.96</v>
      </c>
    </row>
    <row r="29" spans="1:8" ht="15">
      <c r="A29" s="2" t="s">
        <v>37</v>
      </c>
      <c r="B29" s="2" t="s">
        <v>22</v>
      </c>
      <c r="C29" s="6">
        <v>12.71</v>
      </c>
      <c r="D29" s="2">
        <v>1</v>
      </c>
      <c r="E29" s="18">
        <f t="shared" si="0"/>
        <v>12.71</v>
      </c>
      <c r="F29" s="3">
        <v>0</v>
      </c>
      <c r="G29" s="18">
        <f t="shared" si="1"/>
        <v>0</v>
      </c>
      <c r="H29" s="18">
        <f t="shared" si="2"/>
        <v>12.71</v>
      </c>
    </row>
    <row r="30" spans="1:8" ht="15">
      <c r="A30" s="2" t="s">
        <v>38</v>
      </c>
      <c r="B30" s="2" t="s">
        <v>20</v>
      </c>
      <c r="C30" s="6">
        <v>0.15</v>
      </c>
      <c r="D30" s="2">
        <v>48</v>
      </c>
      <c r="E30" s="18">
        <f t="shared" si="0"/>
        <v>7.2</v>
      </c>
      <c r="F30" s="3">
        <v>0</v>
      </c>
      <c r="G30" s="18">
        <f t="shared" si="1"/>
        <v>0</v>
      </c>
      <c r="H30" s="18">
        <f t="shared" si="2"/>
        <v>7.2</v>
      </c>
    </row>
    <row r="31" spans="1:8" ht="15">
      <c r="A31" s="2" t="s">
        <v>39</v>
      </c>
      <c r="B31" s="2" t="s">
        <v>22</v>
      </c>
      <c r="C31" s="6">
        <v>6.42</v>
      </c>
      <c r="D31" s="2">
        <v>2</v>
      </c>
      <c r="E31" s="18">
        <f t="shared" si="0"/>
        <v>12.84</v>
      </c>
      <c r="F31" s="3">
        <v>0</v>
      </c>
      <c r="G31" s="18">
        <f t="shared" si="1"/>
        <v>0</v>
      </c>
      <c r="H31" s="18">
        <f t="shared" si="2"/>
        <v>12.84</v>
      </c>
    </row>
    <row r="32" spans="1:8" ht="15">
      <c r="A32" s="2" t="s">
        <v>40</v>
      </c>
      <c r="B32" s="2" t="s">
        <v>22</v>
      </c>
      <c r="C32" s="6">
        <v>13.81</v>
      </c>
      <c r="D32" s="2">
        <v>1.67</v>
      </c>
      <c r="E32" s="18">
        <f t="shared" si="0"/>
        <v>23.06</v>
      </c>
      <c r="F32" s="3">
        <v>0</v>
      </c>
      <c r="G32" s="18">
        <f t="shared" si="1"/>
        <v>0</v>
      </c>
      <c r="H32" s="18">
        <f t="shared" si="2"/>
        <v>23.06</v>
      </c>
    </row>
    <row r="33" spans="1:8" ht="15">
      <c r="A33" s="2" t="s">
        <v>95</v>
      </c>
      <c r="B33" s="2" t="s">
        <v>20</v>
      </c>
      <c r="C33" s="6">
        <v>0.59</v>
      </c>
      <c r="D33" s="2">
        <v>58</v>
      </c>
      <c r="E33" s="18">
        <f t="shared" si="0"/>
        <v>34.22</v>
      </c>
      <c r="F33" s="3">
        <v>0</v>
      </c>
      <c r="G33" s="18">
        <f t="shared" si="1"/>
        <v>0</v>
      </c>
      <c r="H33" s="18">
        <f t="shared" si="2"/>
        <v>34.22</v>
      </c>
    </row>
    <row r="34" spans="1:8" ht="15">
      <c r="A34" s="2" t="s">
        <v>41</v>
      </c>
      <c r="B34" s="2" t="s">
        <v>22</v>
      </c>
      <c r="C34" s="6">
        <v>2.9</v>
      </c>
      <c r="D34" s="2">
        <v>1.1</v>
      </c>
      <c r="E34" s="18">
        <f t="shared" si="0"/>
        <v>3.19</v>
      </c>
      <c r="F34" s="3">
        <v>0</v>
      </c>
      <c r="G34" s="18">
        <f t="shared" si="1"/>
        <v>0</v>
      </c>
      <c r="H34" s="18">
        <f t="shared" si="2"/>
        <v>3.19</v>
      </c>
    </row>
    <row r="35" ht="15">
      <c r="A35" s="5" t="s">
        <v>42</v>
      </c>
    </row>
    <row r="36" spans="1:8" ht="15">
      <c r="A36" s="2" t="s">
        <v>43</v>
      </c>
      <c r="B36" s="2" t="s">
        <v>9</v>
      </c>
      <c r="C36" s="6">
        <v>8.7</v>
      </c>
      <c r="D36" s="2">
        <v>1.75</v>
      </c>
      <c r="E36" s="18">
        <f aca="true" t="shared" si="3" ref="E36:E43">ROUND(C36*D36,2)</f>
        <v>15.23</v>
      </c>
      <c r="F36" s="3">
        <v>0</v>
      </c>
      <c r="G36" s="18">
        <f aca="true" t="shared" si="4" ref="G36:G43">ROUND(E36*F36,2)</f>
        <v>0</v>
      </c>
      <c r="H36" s="18">
        <f aca="true" t="shared" si="5" ref="H36:H43">ROUND(E36-G36,2)</f>
        <v>15.23</v>
      </c>
    </row>
    <row r="37" spans="1:8" ht="15">
      <c r="A37" s="2" t="s">
        <v>110</v>
      </c>
      <c r="B37" s="2" t="s">
        <v>20</v>
      </c>
      <c r="C37" s="6">
        <v>1.26</v>
      </c>
      <c r="D37" s="2">
        <v>2.2</v>
      </c>
      <c r="E37" s="18">
        <f t="shared" si="3"/>
        <v>2.77</v>
      </c>
      <c r="F37" s="3">
        <v>0</v>
      </c>
      <c r="G37" s="18">
        <f t="shared" si="4"/>
        <v>0</v>
      </c>
      <c r="H37" s="18">
        <f t="shared" si="5"/>
        <v>2.77</v>
      </c>
    </row>
    <row r="38" spans="1:8" ht="15">
      <c r="A38" s="2" t="s">
        <v>44</v>
      </c>
      <c r="B38" s="2" t="s">
        <v>20</v>
      </c>
      <c r="C38" s="6">
        <v>5.37</v>
      </c>
      <c r="D38" s="2">
        <v>3.84</v>
      </c>
      <c r="E38" s="18">
        <f t="shared" si="3"/>
        <v>20.62</v>
      </c>
      <c r="F38" s="3">
        <v>0</v>
      </c>
      <c r="G38" s="18">
        <f t="shared" si="4"/>
        <v>0</v>
      </c>
      <c r="H38" s="18">
        <f t="shared" si="5"/>
        <v>20.62</v>
      </c>
    </row>
    <row r="39" spans="1:8" ht="15">
      <c r="A39" s="2" t="s">
        <v>45</v>
      </c>
      <c r="B39" s="2" t="s">
        <v>20</v>
      </c>
      <c r="C39" s="6">
        <v>1.4</v>
      </c>
      <c r="D39" s="2">
        <v>6</v>
      </c>
      <c r="E39" s="18">
        <f t="shared" si="3"/>
        <v>8.4</v>
      </c>
      <c r="F39" s="3">
        <v>0</v>
      </c>
      <c r="G39" s="18">
        <f t="shared" si="4"/>
        <v>0</v>
      </c>
      <c r="H39" s="18">
        <f t="shared" si="5"/>
        <v>8.4</v>
      </c>
    </row>
    <row r="40" spans="1:8" ht="15">
      <c r="A40" s="2" t="s">
        <v>111</v>
      </c>
      <c r="B40" s="2" t="s">
        <v>20</v>
      </c>
      <c r="C40" s="6">
        <v>1</v>
      </c>
      <c r="D40" s="2">
        <v>2</v>
      </c>
      <c r="E40" s="18">
        <f t="shared" si="3"/>
        <v>2</v>
      </c>
      <c r="F40" s="3">
        <v>0</v>
      </c>
      <c r="G40" s="18">
        <f t="shared" si="4"/>
        <v>0</v>
      </c>
      <c r="H40" s="18">
        <f t="shared" si="5"/>
        <v>2</v>
      </c>
    </row>
    <row r="41" spans="1:8" ht="15">
      <c r="A41" s="2" t="s">
        <v>46</v>
      </c>
      <c r="B41" s="2" t="s">
        <v>20</v>
      </c>
      <c r="C41" s="6">
        <v>0.76</v>
      </c>
      <c r="D41" s="2">
        <v>12.8</v>
      </c>
      <c r="E41" s="18">
        <f t="shared" si="3"/>
        <v>9.73</v>
      </c>
      <c r="F41" s="3">
        <v>0</v>
      </c>
      <c r="G41" s="18">
        <f t="shared" si="4"/>
        <v>0</v>
      </c>
      <c r="H41" s="18">
        <f t="shared" si="5"/>
        <v>9.73</v>
      </c>
    </row>
    <row r="42" spans="1:8" ht="15">
      <c r="A42" s="2" t="s">
        <v>112</v>
      </c>
      <c r="B42" s="2" t="s">
        <v>20</v>
      </c>
      <c r="C42" s="6">
        <v>1.09</v>
      </c>
      <c r="D42" s="2">
        <v>1</v>
      </c>
      <c r="E42" s="18">
        <f t="shared" si="3"/>
        <v>1.09</v>
      </c>
      <c r="F42" s="3">
        <v>0</v>
      </c>
      <c r="G42" s="18">
        <f t="shared" si="4"/>
        <v>0</v>
      </c>
      <c r="H42" s="18">
        <f t="shared" si="5"/>
        <v>1.09</v>
      </c>
    </row>
    <row r="43" spans="1:8" ht="15">
      <c r="A43" s="2" t="s">
        <v>120</v>
      </c>
      <c r="B43" s="2" t="s">
        <v>33</v>
      </c>
      <c r="C43" s="6">
        <v>15</v>
      </c>
      <c r="D43" s="2">
        <v>1</v>
      </c>
      <c r="E43" s="18">
        <f t="shared" si="3"/>
        <v>15</v>
      </c>
      <c r="F43" s="3">
        <v>0</v>
      </c>
      <c r="G43" s="18">
        <f t="shared" si="4"/>
        <v>0</v>
      </c>
      <c r="H43" s="18">
        <f t="shared" si="5"/>
        <v>15</v>
      </c>
    </row>
    <row r="44" ht="15">
      <c r="A44" s="5" t="s">
        <v>47</v>
      </c>
    </row>
    <row r="45" spans="1:8" ht="15">
      <c r="A45" s="2" t="s">
        <v>116</v>
      </c>
      <c r="B45" s="2" t="s">
        <v>48</v>
      </c>
      <c r="C45" s="6">
        <v>2.28</v>
      </c>
      <c r="D45" s="2">
        <v>30</v>
      </c>
      <c r="E45" s="18">
        <f>ROUND(C45*D45,2)</f>
        <v>68.4</v>
      </c>
      <c r="F45" s="3">
        <v>0</v>
      </c>
      <c r="G45" s="18">
        <f>ROUND(E45*F45,2)</f>
        <v>0</v>
      </c>
      <c r="H45" s="18">
        <f>ROUND(E45-G45,2)</f>
        <v>68.4</v>
      </c>
    </row>
    <row r="46" ht="15">
      <c r="A46" s="5" t="s">
        <v>49</v>
      </c>
    </row>
    <row r="47" spans="1:8" ht="15">
      <c r="A47" s="2" t="s">
        <v>50</v>
      </c>
      <c r="B47" s="2" t="s">
        <v>20</v>
      </c>
      <c r="C47" s="6">
        <v>0.08</v>
      </c>
      <c r="D47" s="2">
        <v>26.72</v>
      </c>
      <c r="E47" s="18">
        <f>ROUND(C47*D47,2)</f>
        <v>2.14</v>
      </c>
      <c r="F47" s="3">
        <v>0</v>
      </c>
      <c r="G47" s="18">
        <f>ROUND(E47*F47,2)</f>
        <v>0</v>
      </c>
      <c r="H47" s="18">
        <f>ROUND(E47-G47,2)</f>
        <v>2.14</v>
      </c>
    </row>
    <row r="48" ht="15">
      <c r="A48" s="5" t="s">
        <v>51</v>
      </c>
    </row>
    <row r="49" spans="1:8" ht="15">
      <c r="A49" s="2" t="s">
        <v>52</v>
      </c>
      <c r="B49" s="2" t="s">
        <v>22</v>
      </c>
      <c r="C49" s="6">
        <v>3.59</v>
      </c>
      <c r="D49" s="2">
        <v>0.4</v>
      </c>
      <c r="E49" s="18">
        <f>ROUND(C49*D49,2)</f>
        <v>1.44</v>
      </c>
      <c r="F49" s="3">
        <v>0</v>
      </c>
      <c r="G49" s="18">
        <f>ROUND(E49*F49,2)</f>
        <v>0</v>
      </c>
      <c r="H49" s="18">
        <f>ROUND(E49-G49,2)</f>
        <v>1.44</v>
      </c>
    </row>
    <row r="50" ht="15">
      <c r="A50" s="5" t="s">
        <v>53</v>
      </c>
    </row>
    <row r="51" spans="1:8" ht="15">
      <c r="A51" s="2" t="s">
        <v>54</v>
      </c>
      <c r="B51" s="2" t="s">
        <v>33</v>
      </c>
      <c r="C51" s="6">
        <v>7.5</v>
      </c>
      <c r="D51" s="2">
        <v>1</v>
      </c>
      <c r="E51" s="18">
        <f>ROUND(C51*D51,2)</f>
        <v>7.5</v>
      </c>
      <c r="F51" s="3">
        <v>0</v>
      </c>
      <c r="G51" s="18">
        <f>ROUND(E51*F51,2)</f>
        <v>0</v>
      </c>
      <c r="H51" s="18">
        <f>ROUND(E51-G51,2)</f>
        <v>7.5</v>
      </c>
    </row>
    <row r="52" ht="15">
      <c r="A52" s="5" t="s">
        <v>55</v>
      </c>
    </row>
    <row r="53" spans="1:8" ht="15">
      <c r="A53" s="2" t="s">
        <v>56</v>
      </c>
      <c r="B53" s="2" t="s">
        <v>33</v>
      </c>
      <c r="C53" s="6">
        <v>1</v>
      </c>
      <c r="D53" s="2">
        <v>1</v>
      </c>
      <c r="E53" s="18">
        <f>ROUND(C53*D53,2)</f>
        <v>1</v>
      </c>
      <c r="F53" s="3">
        <v>0</v>
      </c>
      <c r="G53" s="18">
        <f>ROUND(E53*F53,2)</f>
        <v>0</v>
      </c>
      <c r="H53" s="18">
        <f>ROUND(E53-G53,2)</f>
        <v>1</v>
      </c>
    </row>
    <row r="54" ht="15">
      <c r="A54" s="5" t="s">
        <v>57</v>
      </c>
    </row>
    <row r="55" spans="1:8" ht="15">
      <c r="A55" s="2" t="s">
        <v>58</v>
      </c>
      <c r="B55" s="2" t="s">
        <v>59</v>
      </c>
      <c r="C55" s="6">
        <v>38</v>
      </c>
      <c r="D55" s="2">
        <v>0.666</v>
      </c>
      <c r="E55" s="18">
        <f>ROUND(C55*D55,2)</f>
        <v>25.31</v>
      </c>
      <c r="F55" s="3">
        <v>0</v>
      </c>
      <c r="G55" s="18">
        <f>ROUND(E55*F55,2)</f>
        <v>0</v>
      </c>
      <c r="H55" s="18">
        <f>ROUND(E55-G55,2)</f>
        <v>25.31</v>
      </c>
    </row>
    <row r="56" ht="15">
      <c r="A56" s="5" t="s">
        <v>60</v>
      </c>
    </row>
    <row r="57" spans="1:8" ht="15">
      <c r="A57" s="2" t="s">
        <v>61</v>
      </c>
      <c r="B57" s="2" t="s">
        <v>33</v>
      </c>
      <c r="C57" s="6">
        <v>8</v>
      </c>
      <c r="D57" s="2">
        <v>1</v>
      </c>
      <c r="E57" s="18">
        <f>ROUND(C57*D57,2)</f>
        <v>8</v>
      </c>
      <c r="F57" s="3">
        <v>0</v>
      </c>
      <c r="G57" s="18">
        <f>ROUND(E57*F57,2)</f>
        <v>0</v>
      </c>
      <c r="H57" s="18">
        <f>ROUND(E57-G57,2)</f>
        <v>8</v>
      </c>
    </row>
    <row r="58" ht="15">
      <c r="A58" s="5" t="s">
        <v>62</v>
      </c>
    </row>
    <row r="59" spans="1:8" ht="15">
      <c r="A59" s="2" t="s">
        <v>63</v>
      </c>
      <c r="B59" s="2" t="s">
        <v>33</v>
      </c>
      <c r="C59" s="6">
        <v>10</v>
      </c>
      <c r="D59" s="2">
        <v>0.333</v>
      </c>
      <c r="E59" s="18">
        <f>ROUND(C59*D59,2)</f>
        <v>3.33</v>
      </c>
      <c r="F59" s="3">
        <v>0</v>
      </c>
      <c r="G59" s="18">
        <f>ROUND(E59*F59,2)</f>
        <v>0</v>
      </c>
      <c r="H59" s="18">
        <f>ROUND(E59-G59,2)</f>
        <v>3.33</v>
      </c>
    </row>
    <row r="60" ht="15">
      <c r="A60" s="5" t="s">
        <v>64</v>
      </c>
    </row>
    <row r="61" spans="1:8" ht="15">
      <c r="A61" s="2" t="s">
        <v>65</v>
      </c>
      <c r="B61" s="2" t="s">
        <v>66</v>
      </c>
      <c r="C61" s="6">
        <v>14.23</v>
      </c>
      <c r="D61" s="2">
        <v>0.8605</v>
      </c>
      <c r="E61" s="18">
        <f>ROUND(C61*D61,2)</f>
        <v>12.24</v>
      </c>
      <c r="F61" s="3">
        <v>0</v>
      </c>
      <c r="G61" s="18">
        <f>ROUND(E61*F61,2)</f>
        <v>0</v>
      </c>
      <c r="H61" s="18">
        <f>ROUND(E61-G61,2)</f>
        <v>12.24</v>
      </c>
    </row>
    <row r="62" spans="1:8" ht="15">
      <c r="A62" s="2" t="s">
        <v>67</v>
      </c>
      <c r="B62" s="2" t="s">
        <v>66</v>
      </c>
      <c r="C62" s="6">
        <v>14.23</v>
      </c>
      <c r="D62" s="2">
        <v>0.2076</v>
      </c>
      <c r="E62" s="18">
        <f>ROUND(C62*D62,2)</f>
        <v>2.95</v>
      </c>
      <c r="F62" s="3">
        <v>0</v>
      </c>
      <c r="G62" s="18">
        <f>ROUND(E62*F62,2)</f>
        <v>0</v>
      </c>
      <c r="H62" s="18">
        <f>ROUND(E62-G62,2)</f>
        <v>2.95</v>
      </c>
    </row>
    <row r="63" ht="15">
      <c r="A63" s="5" t="s">
        <v>68</v>
      </c>
    </row>
    <row r="64" spans="1:8" ht="15">
      <c r="A64" s="2" t="s">
        <v>69</v>
      </c>
      <c r="B64" s="2" t="s">
        <v>66</v>
      </c>
      <c r="C64" s="6">
        <v>9.06</v>
      </c>
      <c r="D64" s="2">
        <v>0.3404</v>
      </c>
      <c r="E64" s="18">
        <f>ROUND(C64*D64,2)</f>
        <v>3.08</v>
      </c>
      <c r="F64" s="3">
        <v>0</v>
      </c>
      <c r="G64" s="18">
        <f>ROUND(E64*F64,2)</f>
        <v>0</v>
      </c>
      <c r="H64" s="18">
        <f>ROUND(E64-G64,2)</f>
        <v>3.08</v>
      </c>
    </row>
    <row r="65" spans="1:8" ht="15">
      <c r="A65" s="2" t="s">
        <v>67</v>
      </c>
      <c r="B65" s="2" t="s">
        <v>66</v>
      </c>
      <c r="C65" s="6">
        <v>9.06</v>
      </c>
      <c r="D65" s="2">
        <v>0.1899</v>
      </c>
      <c r="E65" s="18">
        <f>ROUND(C65*D65,2)</f>
        <v>1.72</v>
      </c>
      <c r="F65" s="3">
        <v>0</v>
      </c>
      <c r="G65" s="18">
        <f>ROUND(E65*F65,2)</f>
        <v>0</v>
      </c>
      <c r="H65" s="18">
        <f>ROUND(E65-G65,2)</f>
        <v>1.72</v>
      </c>
    </row>
    <row r="66" spans="1:8" ht="15">
      <c r="A66" s="2" t="s">
        <v>70</v>
      </c>
      <c r="B66" s="2" t="s">
        <v>66</v>
      </c>
      <c r="C66" s="6">
        <v>14.23</v>
      </c>
      <c r="D66" s="2">
        <v>0.8545</v>
      </c>
      <c r="E66" s="18">
        <f>ROUND(C66*D66,2)</f>
        <v>12.16</v>
      </c>
      <c r="F66" s="3">
        <v>0</v>
      </c>
      <c r="G66" s="18">
        <f>ROUND(E66*F66,2)</f>
        <v>0</v>
      </c>
      <c r="H66" s="18">
        <f>ROUND(E66-G66,2)</f>
        <v>12.16</v>
      </c>
    </row>
    <row r="67" ht="15">
      <c r="A67" s="5" t="s">
        <v>71</v>
      </c>
    </row>
    <row r="68" spans="1:8" ht="15">
      <c r="A68" s="2" t="s">
        <v>65</v>
      </c>
      <c r="B68" s="2" t="s">
        <v>30</v>
      </c>
      <c r="C68" s="6">
        <v>2.6</v>
      </c>
      <c r="D68" s="2">
        <v>9.9659</v>
      </c>
      <c r="E68" s="18">
        <f>ROUND(C68*D68,2)</f>
        <v>25.91</v>
      </c>
      <c r="F68" s="3">
        <v>0</v>
      </c>
      <c r="G68" s="18">
        <f>ROUND(E68*F68,2)</f>
        <v>0</v>
      </c>
      <c r="H68" s="18">
        <f>ROUND(E68-G68,2)</f>
        <v>25.91</v>
      </c>
    </row>
    <row r="69" spans="1:8" ht="15">
      <c r="A69" s="2" t="s">
        <v>67</v>
      </c>
      <c r="B69" s="2" t="s">
        <v>30</v>
      </c>
      <c r="C69" s="6">
        <v>2.6</v>
      </c>
      <c r="D69" s="2">
        <v>3.4216</v>
      </c>
      <c r="E69" s="18">
        <f>ROUND(C69*D69,2)</f>
        <v>8.9</v>
      </c>
      <c r="F69" s="3">
        <v>0</v>
      </c>
      <c r="G69" s="18">
        <f>ROUND(E69*F69,2)</f>
        <v>0</v>
      </c>
      <c r="H69" s="18">
        <f>ROUND(E69-G69,2)</f>
        <v>8.9</v>
      </c>
    </row>
    <row r="70" ht="15">
      <c r="A70" s="5" t="s">
        <v>72</v>
      </c>
    </row>
    <row r="71" spans="1:8" ht="15">
      <c r="A71" s="2" t="s">
        <v>69</v>
      </c>
      <c r="B71" s="2" t="s">
        <v>33</v>
      </c>
      <c r="C71" s="6">
        <v>10.55</v>
      </c>
      <c r="D71" s="2">
        <v>1</v>
      </c>
      <c r="E71" s="18">
        <f>ROUND(C71*D71,2)</f>
        <v>10.55</v>
      </c>
      <c r="F71" s="3">
        <v>0</v>
      </c>
      <c r="G71" s="18">
        <f>ROUND(E71*F71,2)</f>
        <v>0</v>
      </c>
      <c r="H71" s="18">
        <f aca="true" t="shared" si="6" ref="H71:H76">ROUND(E71-G71,2)</f>
        <v>10.55</v>
      </c>
    </row>
    <row r="72" spans="1:8" ht="15">
      <c r="A72" s="2" t="s">
        <v>65</v>
      </c>
      <c r="B72" s="2" t="s">
        <v>33</v>
      </c>
      <c r="C72" s="6">
        <v>5.16</v>
      </c>
      <c r="D72" s="2">
        <v>1</v>
      </c>
      <c r="E72" s="18">
        <f>ROUND(C72*D72,2)</f>
        <v>5.16</v>
      </c>
      <c r="F72" s="3">
        <v>0</v>
      </c>
      <c r="G72" s="18">
        <f>ROUND(E72*F72,2)</f>
        <v>0</v>
      </c>
      <c r="H72" s="18">
        <f t="shared" si="6"/>
        <v>5.16</v>
      </c>
    </row>
    <row r="73" spans="1:8" ht="15">
      <c r="A73" s="2" t="s">
        <v>67</v>
      </c>
      <c r="B73" s="2" t="s">
        <v>33</v>
      </c>
      <c r="C73" s="6">
        <v>10.01</v>
      </c>
      <c r="D73" s="2">
        <v>1</v>
      </c>
      <c r="E73" s="18">
        <f>ROUND(C73*D73,2)</f>
        <v>10.01</v>
      </c>
      <c r="F73" s="3">
        <v>0</v>
      </c>
      <c r="G73" s="18">
        <f>ROUND(E73*F73,2)</f>
        <v>0</v>
      </c>
      <c r="H73" s="18">
        <f t="shared" si="6"/>
        <v>10.01</v>
      </c>
    </row>
    <row r="74" spans="1:8" ht="15">
      <c r="A74" s="7" t="s">
        <v>73</v>
      </c>
      <c r="B74" s="7" t="s">
        <v>33</v>
      </c>
      <c r="C74" s="8">
        <v>15.68</v>
      </c>
      <c r="D74" s="7">
        <v>1</v>
      </c>
      <c r="E74" s="17">
        <f>ROUND(C74*D74,2)</f>
        <v>15.68</v>
      </c>
      <c r="F74" s="9">
        <v>0</v>
      </c>
      <c r="G74" s="17">
        <f>ROUND(E74*F74,2)</f>
        <v>0</v>
      </c>
      <c r="H74" s="17">
        <f t="shared" si="6"/>
        <v>15.68</v>
      </c>
    </row>
    <row r="75" spans="1:8" ht="15">
      <c r="A75" s="1" t="s">
        <v>74</v>
      </c>
      <c r="E75" s="18">
        <f>SUM(E13:E74)</f>
        <v>639.5699999999998</v>
      </c>
      <c r="G75" s="4">
        <f>SUM(G13:G74)</f>
        <v>0</v>
      </c>
      <c r="H75" s="4">
        <f t="shared" si="6"/>
        <v>639.57</v>
      </c>
    </row>
    <row r="76" spans="1:8" ht="15">
      <c r="A76" s="1" t="s">
        <v>75</v>
      </c>
      <c r="E76" s="18">
        <f>+E9-E75</f>
        <v>70.07000000000016</v>
      </c>
      <c r="G76" s="4">
        <f>+G9-G75</f>
        <v>0</v>
      </c>
      <c r="H76" s="4">
        <f t="shared" si="6"/>
        <v>70.07</v>
      </c>
    </row>
    <row r="77" ht="15">
      <c r="A77" t="s">
        <v>12</v>
      </c>
    </row>
    <row r="78" ht="15">
      <c r="A78" s="1" t="s">
        <v>76</v>
      </c>
    </row>
    <row r="79" spans="1:8" ht="15">
      <c r="A79" s="2" t="s">
        <v>69</v>
      </c>
      <c r="B79" s="2" t="s">
        <v>33</v>
      </c>
      <c r="C79" s="6">
        <v>18.36</v>
      </c>
      <c r="D79" s="2">
        <v>1</v>
      </c>
      <c r="E79" s="18">
        <f>ROUND(C79*D79,2)</f>
        <v>18.36</v>
      </c>
      <c r="F79" s="3">
        <v>0</v>
      </c>
      <c r="G79" s="18">
        <f>ROUND(E79*F79,2)</f>
        <v>0</v>
      </c>
      <c r="H79" s="18">
        <f aca="true" t="shared" si="7" ref="H79:H84">ROUND(E79-G79,2)</f>
        <v>18.36</v>
      </c>
    </row>
    <row r="80" spans="1:8" ht="15">
      <c r="A80" s="2" t="s">
        <v>65</v>
      </c>
      <c r="B80" s="2" t="s">
        <v>33</v>
      </c>
      <c r="C80" s="6">
        <v>35.48</v>
      </c>
      <c r="D80" s="2">
        <v>1</v>
      </c>
      <c r="E80" s="18">
        <f>ROUND(C80*D80,2)</f>
        <v>35.48</v>
      </c>
      <c r="F80" s="3">
        <v>0</v>
      </c>
      <c r="G80" s="18">
        <f>ROUND(E80*F80,2)</f>
        <v>0</v>
      </c>
      <c r="H80" s="18">
        <f t="shared" si="7"/>
        <v>35.48</v>
      </c>
    </row>
    <row r="81" spans="1:8" ht="15">
      <c r="A81" s="7" t="s">
        <v>67</v>
      </c>
      <c r="B81" s="7" t="s">
        <v>33</v>
      </c>
      <c r="C81" s="8">
        <v>44.18</v>
      </c>
      <c r="D81" s="7">
        <v>1</v>
      </c>
      <c r="E81" s="17">
        <f>ROUND(C81*D81,2)</f>
        <v>44.18</v>
      </c>
      <c r="F81" s="9">
        <v>0</v>
      </c>
      <c r="G81" s="17">
        <f>ROUND(E81*F81,2)</f>
        <v>0</v>
      </c>
      <c r="H81" s="17">
        <f t="shared" si="7"/>
        <v>44.18</v>
      </c>
    </row>
    <row r="82" spans="1:8" ht="15">
      <c r="A82" s="1" t="s">
        <v>77</v>
      </c>
      <c r="E82" s="18">
        <f>SUM(E79:E81)</f>
        <v>98.02</v>
      </c>
      <c r="G82" s="4">
        <f>SUM(G79:G81)</f>
        <v>0</v>
      </c>
      <c r="H82" s="4">
        <f t="shared" si="7"/>
        <v>98.02</v>
      </c>
    </row>
    <row r="83" spans="1:8" ht="15">
      <c r="A83" s="1" t="s">
        <v>78</v>
      </c>
      <c r="E83" s="18">
        <f>+E75+E82</f>
        <v>737.5899999999998</v>
      </c>
      <c r="G83" s="4">
        <f>+G75+G82</f>
        <v>0</v>
      </c>
      <c r="H83" s="4">
        <f t="shared" si="7"/>
        <v>737.59</v>
      </c>
    </row>
    <row r="84" spans="1:8" ht="15">
      <c r="A84" s="1" t="s">
        <v>79</v>
      </c>
      <c r="E84" s="18">
        <f>+E9-E83</f>
        <v>-27.949999999999818</v>
      </c>
      <c r="G84" s="4">
        <f>+G9-G83</f>
        <v>0</v>
      </c>
      <c r="H84" s="4">
        <f t="shared" si="7"/>
        <v>-27.95</v>
      </c>
    </row>
    <row r="85" ht="15">
      <c r="A85" t="s">
        <v>2</v>
      </c>
    </row>
    <row r="86" ht="15">
      <c r="A86" t="s">
        <v>117</v>
      </c>
    </row>
    <row r="88" ht="15">
      <c r="A88" s="1" t="s">
        <v>80</v>
      </c>
    </row>
    <row r="89" ht="15">
      <c r="A89" s="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8" customWidth="1"/>
    <col min="4" max="4" width="10.7109375" style="0" customWidth="1"/>
    <col min="5" max="5" width="13.7109375" style="18" customWidth="1"/>
  </cols>
  <sheetData>
    <row r="1" spans="1:8" ht="15">
      <c r="A1" s="19" t="s">
        <v>99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104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124</v>
      </c>
      <c r="B3" s="19"/>
      <c r="C3" s="19"/>
      <c r="D3" s="19"/>
      <c r="E3" s="19"/>
      <c r="F3" s="19"/>
      <c r="G3" s="19"/>
      <c r="H3" s="19"/>
    </row>
    <row r="4" spans="1:8" ht="15">
      <c r="A4" s="10"/>
      <c r="B4" s="10"/>
      <c r="C4" s="17"/>
      <c r="D4" s="10"/>
      <c r="E4" s="17"/>
      <c r="F4" s="20" t="s">
        <v>83</v>
      </c>
      <c r="G4" s="20"/>
      <c r="H4" s="16" t="s">
        <v>86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82</v>
      </c>
      <c r="F5" s="13" t="s">
        <v>84</v>
      </c>
      <c r="G5" s="13" t="s">
        <v>85</v>
      </c>
      <c r="H5" s="13" t="s">
        <v>85</v>
      </c>
    </row>
    <row r="6" ht="15">
      <c r="A6" s="1" t="s">
        <v>7</v>
      </c>
    </row>
    <row r="7" spans="1:8" ht="15">
      <c r="A7" s="2" t="s">
        <v>8</v>
      </c>
      <c r="B7" s="2" t="s">
        <v>9</v>
      </c>
      <c r="C7" s="6">
        <v>0.74</v>
      </c>
      <c r="D7" s="2">
        <v>1000</v>
      </c>
      <c r="E7" s="18">
        <f>ROUND(C7*D7,2)</f>
        <v>740</v>
      </c>
      <c r="F7" s="3">
        <v>0</v>
      </c>
      <c r="G7" s="18">
        <f>ROUND(E7*F7,2)</f>
        <v>0</v>
      </c>
      <c r="H7" s="18">
        <f>ROUND(E7-G7,2)</f>
        <v>740</v>
      </c>
    </row>
    <row r="8" spans="1:8" ht="15">
      <c r="A8" s="7" t="s">
        <v>10</v>
      </c>
      <c r="B8" s="7" t="s">
        <v>9</v>
      </c>
      <c r="C8" s="8">
        <v>0.1</v>
      </c>
      <c r="D8" s="21">
        <f>ROUND(D7*1.35,0)</f>
        <v>1350</v>
      </c>
      <c r="E8" s="17">
        <f>ROUND(C8*D8,2)</f>
        <v>135</v>
      </c>
      <c r="F8" s="9">
        <v>0</v>
      </c>
      <c r="G8" s="17">
        <f>ROUND(E8*F8,2)</f>
        <v>0</v>
      </c>
      <c r="H8" s="17">
        <f>ROUND(E8-G8,2)</f>
        <v>135</v>
      </c>
    </row>
    <row r="9" spans="1:8" ht="15">
      <c r="A9" s="1" t="s">
        <v>11</v>
      </c>
      <c r="E9" s="18">
        <f>SUM(E7:E8)</f>
        <v>875</v>
      </c>
      <c r="G9" s="4">
        <f>SUM(G7:G8)</f>
        <v>0</v>
      </c>
      <c r="H9" s="4">
        <f>ROUND(E9-G9,2)</f>
        <v>875</v>
      </c>
    </row>
    <row r="10" ht="15">
      <c r="A10" t="s">
        <v>12</v>
      </c>
    </row>
    <row r="11" ht="15">
      <c r="A11" s="1" t="s">
        <v>13</v>
      </c>
    </row>
    <row r="12" ht="15">
      <c r="A12" s="5" t="s">
        <v>18</v>
      </c>
    </row>
    <row r="13" spans="1:8" ht="15">
      <c r="A13" s="2" t="s">
        <v>19</v>
      </c>
      <c r="B13" s="2" t="s">
        <v>20</v>
      </c>
      <c r="C13" s="6">
        <v>0.97</v>
      </c>
      <c r="D13" s="2">
        <v>2.3</v>
      </c>
      <c r="E13" s="18">
        <f>ROUND(C13*D13,2)</f>
        <v>2.23</v>
      </c>
      <c r="F13" s="3">
        <v>0</v>
      </c>
      <c r="G13" s="18">
        <f>ROUND(E13*F13,2)</f>
        <v>0</v>
      </c>
      <c r="H13" s="18">
        <f>ROUND(E13-G13,2)</f>
        <v>2.23</v>
      </c>
    </row>
    <row r="14" spans="1:8" ht="15">
      <c r="A14" s="2" t="s">
        <v>21</v>
      </c>
      <c r="B14" s="2" t="s">
        <v>22</v>
      </c>
      <c r="C14" s="6">
        <v>3.53</v>
      </c>
      <c r="D14" s="2">
        <v>2.3125</v>
      </c>
      <c r="E14" s="18">
        <f>ROUND(C14*D14,2)</f>
        <v>8.16</v>
      </c>
      <c r="F14" s="3">
        <v>0</v>
      </c>
      <c r="G14" s="18">
        <f>ROUND(E14*F14,2)</f>
        <v>0</v>
      </c>
      <c r="H14" s="18">
        <f>ROUND(E14-G14,2)</f>
        <v>8.16</v>
      </c>
    </row>
    <row r="15" spans="1:8" ht="15">
      <c r="A15" s="2" t="s">
        <v>23</v>
      </c>
      <c r="B15" s="2" t="s">
        <v>22</v>
      </c>
      <c r="C15" s="6">
        <v>10.9</v>
      </c>
      <c r="D15" s="2">
        <v>0.5</v>
      </c>
      <c r="E15" s="18">
        <f>ROUND(C15*D15,2)</f>
        <v>5.45</v>
      </c>
      <c r="F15" s="3">
        <v>0</v>
      </c>
      <c r="G15" s="18">
        <f>ROUND(E15*F15,2)</f>
        <v>0</v>
      </c>
      <c r="H15" s="18">
        <f>ROUND(E15-G15,2)</f>
        <v>5.45</v>
      </c>
    </row>
    <row r="16" ht="15">
      <c r="A16" s="5" t="s">
        <v>24</v>
      </c>
    </row>
    <row r="17" spans="1:8" ht="15">
      <c r="A17" s="2" t="s">
        <v>25</v>
      </c>
      <c r="B17" s="2" t="s">
        <v>9</v>
      </c>
      <c r="C17" s="6">
        <v>0.11</v>
      </c>
      <c r="D17" s="22">
        <f>D7</f>
        <v>1000</v>
      </c>
      <c r="E17" s="18">
        <f>ROUND(C17*D17,2)</f>
        <v>110</v>
      </c>
      <c r="F17" s="3">
        <v>0</v>
      </c>
      <c r="G17" s="18">
        <f>ROUND(E17*F17,2)</f>
        <v>0</v>
      </c>
      <c r="H17" s="18">
        <f>ROUND(E17-G17,2)</f>
        <v>110</v>
      </c>
    </row>
    <row r="18" ht="15">
      <c r="A18" s="5" t="s">
        <v>26</v>
      </c>
    </row>
    <row r="19" spans="1:8" ht="15">
      <c r="A19" s="2" t="s">
        <v>27</v>
      </c>
      <c r="B19" s="2" t="s">
        <v>28</v>
      </c>
      <c r="C19" s="6">
        <v>20</v>
      </c>
      <c r="D19" s="2">
        <v>1.5</v>
      </c>
      <c r="E19" s="18">
        <f>ROUND(C19*D19,2)</f>
        <v>30</v>
      </c>
      <c r="F19" s="3">
        <v>0</v>
      </c>
      <c r="G19" s="18">
        <f>ROUND(E19*F19,2)</f>
        <v>0</v>
      </c>
      <c r="H19" s="18">
        <f>ROUND(E19-G19,2)</f>
        <v>30</v>
      </c>
    </row>
    <row r="20" spans="1:8" ht="15">
      <c r="A20" s="2" t="s">
        <v>29</v>
      </c>
      <c r="B20" s="2" t="s">
        <v>30</v>
      </c>
      <c r="C20" s="6">
        <v>1.24</v>
      </c>
      <c r="D20" s="2">
        <v>28.9332</v>
      </c>
      <c r="E20" s="18">
        <f>ROUND(C20*D20,2)</f>
        <v>35.88</v>
      </c>
      <c r="F20" s="3">
        <v>0</v>
      </c>
      <c r="G20" s="18">
        <f>ROUND(E20*F20,2)</f>
        <v>0</v>
      </c>
      <c r="H20" s="18">
        <f>ROUND(E20-G20,2)</f>
        <v>35.88</v>
      </c>
    </row>
    <row r="21" ht="15">
      <c r="A21" s="5" t="s">
        <v>31</v>
      </c>
    </row>
    <row r="22" spans="1:8" ht="15">
      <c r="A22" s="2" t="s">
        <v>32</v>
      </c>
      <c r="B22" s="2" t="s">
        <v>33</v>
      </c>
      <c r="C22" s="6">
        <v>20</v>
      </c>
      <c r="D22" s="2">
        <v>1</v>
      </c>
      <c r="E22" s="18">
        <f>ROUND(C22*D22,2)</f>
        <v>20</v>
      </c>
      <c r="F22" s="3">
        <v>0</v>
      </c>
      <c r="G22" s="18">
        <f>ROUND(E22*F22,2)</f>
        <v>0</v>
      </c>
      <c r="H22" s="18">
        <f>ROUND(E22-G22,2)</f>
        <v>20</v>
      </c>
    </row>
    <row r="23" ht="15">
      <c r="A23" s="5" t="s">
        <v>34</v>
      </c>
    </row>
    <row r="24" spans="1:8" ht="15">
      <c r="A24" s="2" t="s">
        <v>35</v>
      </c>
      <c r="B24" s="2" t="s">
        <v>22</v>
      </c>
      <c r="C24" s="6">
        <v>11.51</v>
      </c>
      <c r="D24" s="2">
        <v>0.5</v>
      </c>
      <c r="E24" s="18">
        <f aca="true" t="shared" si="0" ref="E24:E29">ROUND(C24*D24,2)</f>
        <v>5.76</v>
      </c>
      <c r="F24" s="3">
        <v>0</v>
      </c>
      <c r="G24" s="18">
        <f aca="true" t="shared" si="1" ref="G24:G29">ROUND(E24*F24,2)</f>
        <v>0</v>
      </c>
      <c r="H24" s="18">
        <f aca="true" t="shared" si="2" ref="H24:H29">ROUND(E24-G24,2)</f>
        <v>5.76</v>
      </c>
    </row>
    <row r="25" spans="1:8" ht="15">
      <c r="A25" s="2" t="s">
        <v>36</v>
      </c>
      <c r="B25" s="2" t="s">
        <v>20</v>
      </c>
      <c r="C25" s="6">
        <v>0.14</v>
      </c>
      <c r="D25" s="2">
        <v>128</v>
      </c>
      <c r="E25" s="18">
        <f t="shared" si="0"/>
        <v>17.92</v>
      </c>
      <c r="F25" s="3">
        <v>0</v>
      </c>
      <c r="G25" s="18">
        <f t="shared" si="1"/>
        <v>0</v>
      </c>
      <c r="H25" s="18">
        <f t="shared" si="2"/>
        <v>17.92</v>
      </c>
    </row>
    <row r="26" spans="1:8" ht="15">
      <c r="A26" s="2" t="s">
        <v>38</v>
      </c>
      <c r="B26" s="2" t="s">
        <v>20</v>
      </c>
      <c r="C26" s="6">
        <v>0.15</v>
      </c>
      <c r="D26" s="2">
        <v>48</v>
      </c>
      <c r="E26" s="18">
        <f t="shared" si="0"/>
        <v>7.2</v>
      </c>
      <c r="F26" s="3">
        <v>0</v>
      </c>
      <c r="G26" s="18">
        <f t="shared" si="1"/>
        <v>0</v>
      </c>
      <c r="H26" s="18">
        <f t="shared" si="2"/>
        <v>7.2</v>
      </c>
    </row>
    <row r="27" spans="1:8" ht="15">
      <c r="A27" s="2" t="s">
        <v>39</v>
      </c>
      <c r="B27" s="2" t="s">
        <v>22</v>
      </c>
      <c r="C27" s="6">
        <v>6.42</v>
      </c>
      <c r="D27" s="2">
        <v>2</v>
      </c>
      <c r="E27" s="18">
        <f t="shared" si="0"/>
        <v>12.84</v>
      </c>
      <c r="F27" s="3">
        <v>0</v>
      </c>
      <c r="G27" s="18">
        <f t="shared" si="1"/>
        <v>0</v>
      </c>
      <c r="H27" s="18">
        <f t="shared" si="2"/>
        <v>12.84</v>
      </c>
    </row>
    <row r="28" spans="1:8" ht="15">
      <c r="A28" s="2" t="s">
        <v>40</v>
      </c>
      <c r="B28" s="2" t="s">
        <v>22</v>
      </c>
      <c r="C28" s="6">
        <v>13.81</v>
      </c>
      <c r="D28" s="2">
        <v>2</v>
      </c>
      <c r="E28" s="18">
        <f t="shared" si="0"/>
        <v>27.62</v>
      </c>
      <c r="F28" s="3">
        <v>0</v>
      </c>
      <c r="G28" s="18">
        <f t="shared" si="1"/>
        <v>0</v>
      </c>
      <c r="H28" s="18">
        <f t="shared" si="2"/>
        <v>27.62</v>
      </c>
    </row>
    <row r="29" spans="1:8" ht="15">
      <c r="A29" s="2" t="s">
        <v>41</v>
      </c>
      <c r="B29" s="2" t="s">
        <v>22</v>
      </c>
      <c r="C29" s="6">
        <v>2.9</v>
      </c>
      <c r="D29" s="2">
        <v>1.6</v>
      </c>
      <c r="E29" s="18">
        <f t="shared" si="0"/>
        <v>4.64</v>
      </c>
      <c r="F29" s="3">
        <v>0</v>
      </c>
      <c r="G29" s="18">
        <f t="shared" si="1"/>
        <v>0</v>
      </c>
      <c r="H29" s="18">
        <f t="shared" si="2"/>
        <v>4.64</v>
      </c>
    </row>
    <row r="30" ht="15">
      <c r="A30" s="5" t="s">
        <v>42</v>
      </c>
    </row>
    <row r="31" spans="1:8" ht="15">
      <c r="A31" s="2" t="s">
        <v>43</v>
      </c>
      <c r="B31" s="2" t="s">
        <v>9</v>
      </c>
      <c r="C31" s="6">
        <v>8.7</v>
      </c>
      <c r="D31" s="2">
        <v>1.75</v>
      </c>
      <c r="E31" s="18">
        <f>ROUND(C31*D31,2)</f>
        <v>15.23</v>
      </c>
      <c r="F31" s="3">
        <v>0</v>
      </c>
      <c r="G31" s="18">
        <f>ROUND(E31*F31,2)</f>
        <v>0</v>
      </c>
      <c r="H31" s="18">
        <f>ROUND(E31-G31,2)</f>
        <v>15.23</v>
      </c>
    </row>
    <row r="32" spans="1:8" ht="15">
      <c r="A32" s="2" t="s">
        <v>110</v>
      </c>
      <c r="B32" s="2" t="s">
        <v>20</v>
      </c>
      <c r="C32" s="6">
        <v>1.26</v>
      </c>
      <c r="D32" s="2">
        <v>0.2</v>
      </c>
      <c r="E32" s="18">
        <f>ROUND(C32*D32,2)</f>
        <v>0.25</v>
      </c>
      <c r="F32" s="3">
        <v>0</v>
      </c>
      <c r="G32" s="18">
        <f>ROUND(E32*F32,2)</f>
        <v>0</v>
      </c>
      <c r="H32" s="18">
        <f>ROUND(E32-G32,2)</f>
        <v>0.25</v>
      </c>
    </row>
    <row r="33" spans="1:8" ht="15">
      <c r="A33" s="2" t="s">
        <v>44</v>
      </c>
      <c r="B33" s="2" t="s">
        <v>20</v>
      </c>
      <c r="C33" s="6">
        <v>5.37</v>
      </c>
      <c r="D33" s="2">
        <v>2</v>
      </c>
      <c r="E33" s="18">
        <f>ROUND(C33*D33,2)</f>
        <v>10.74</v>
      </c>
      <c r="F33" s="3">
        <v>0</v>
      </c>
      <c r="G33" s="18">
        <f>ROUND(E33*F33,2)</f>
        <v>0</v>
      </c>
      <c r="H33" s="18">
        <f>ROUND(E33-G33,2)</f>
        <v>10.74</v>
      </c>
    </row>
    <row r="34" spans="1:8" ht="15">
      <c r="A34" s="2" t="s">
        <v>120</v>
      </c>
      <c r="B34" s="2" t="s">
        <v>33</v>
      </c>
      <c r="C34" s="6">
        <v>15</v>
      </c>
      <c r="D34" s="2">
        <v>1</v>
      </c>
      <c r="E34" s="18">
        <f>ROUND(C34*D34,2)</f>
        <v>15</v>
      </c>
      <c r="F34" s="3">
        <v>0</v>
      </c>
      <c r="G34" s="18">
        <f>ROUND(E34*F34,2)</f>
        <v>0</v>
      </c>
      <c r="H34" s="18">
        <f>ROUND(E34-G34,2)</f>
        <v>15</v>
      </c>
    </row>
    <row r="35" ht="15">
      <c r="A35" s="5" t="s">
        <v>47</v>
      </c>
    </row>
    <row r="36" spans="1:8" ht="15">
      <c r="A36" s="2" t="s">
        <v>116</v>
      </c>
      <c r="B36" s="2" t="s">
        <v>48</v>
      </c>
      <c r="C36" s="6">
        <v>2.28</v>
      </c>
      <c r="D36" s="2">
        <v>45</v>
      </c>
      <c r="E36" s="18">
        <f>ROUND(C36*D36,2)</f>
        <v>102.6</v>
      </c>
      <c r="F36" s="3">
        <v>0</v>
      </c>
      <c r="G36" s="18">
        <f>ROUND(E36*F36,2)</f>
        <v>0</v>
      </c>
      <c r="H36" s="18">
        <f>ROUND(E36-G36,2)</f>
        <v>102.6</v>
      </c>
    </row>
    <row r="37" ht="15">
      <c r="A37" s="5" t="s">
        <v>49</v>
      </c>
    </row>
    <row r="38" spans="1:8" ht="15">
      <c r="A38" s="2" t="s">
        <v>50</v>
      </c>
      <c r="B38" s="2" t="s">
        <v>20</v>
      </c>
      <c r="C38" s="6">
        <v>0.08</v>
      </c>
      <c r="D38" s="2">
        <v>32</v>
      </c>
      <c r="E38" s="18">
        <f>ROUND(C38*D38,2)</f>
        <v>2.56</v>
      </c>
      <c r="F38" s="3">
        <v>0</v>
      </c>
      <c r="G38" s="18">
        <f>ROUND(E38*F38,2)</f>
        <v>0</v>
      </c>
      <c r="H38" s="18">
        <f>ROUND(E38-G38,2)</f>
        <v>2.56</v>
      </c>
    </row>
    <row r="39" ht="15">
      <c r="A39" s="5" t="s">
        <v>51</v>
      </c>
    </row>
    <row r="40" spans="1:8" ht="15">
      <c r="A40" s="2" t="s">
        <v>52</v>
      </c>
      <c r="B40" s="2" t="s">
        <v>22</v>
      </c>
      <c r="C40" s="6">
        <v>3.59</v>
      </c>
      <c r="D40" s="2">
        <v>0.4</v>
      </c>
      <c r="E40" s="18">
        <f>ROUND(C40*D40,2)</f>
        <v>1.44</v>
      </c>
      <c r="F40" s="3">
        <v>0</v>
      </c>
      <c r="G40" s="18">
        <f>ROUND(E40*F40,2)</f>
        <v>0</v>
      </c>
      <c r="H40" s="18">
        <f>ROUND(E40-G40,2)</f>
        <v>1.44</v>
      </c>
    </row>
    <row r="41" ht="15">
      <c r="A41" s="5" t="s">
        <v>53</v>
      </c>
    </row>
    <row r="42" spans="1:8" ht="15">
      <c r="A42" s="2" t="s">
        <v>54</v>
      </c>
      <c r="B42" s="2" t="s">
        <v>33</v>
      </c>
      <c r="C42" s="6">
        <v>7.5</v>
      </c>
      <c r="D42" s="2">
        <v>1</v>
      </c>
      <c r="E42" s="18">
        <f>ROUND(C42*D42,2)</f>
        <v>7.5</v>
      </c>
      <c r="F42" s="3">
        <v>0</v>
      </c>
      <c r="G42" s="18">
        <f>ROUND(E42*F42,2)</f>
        <v>0</v>
      </c>
      <c r="H42" s="18">
        <f>ROUND(E42-G42,2)</f>
        <v>7.5</v>
      </c>
    </row>
    <row r="43" ht="15">
      <c r="A43" s="5" t="s">
        <v>55</v>
      </c>
    </row>
    <row r="44" spans="1:8" ht="15">
      <c r="A44" s="2" t="s">
        <v>56</v>
      </c>
      <c r="B44" s="2" t="s">
        <v>33</v>
      </c>
      <c r="C44" s="6">
        <v>1</v>
      </c>
      <c r="D44" s="2">
        <v>1</v>
      </c>
      <c r="E44" s="18">
        <f>ROUND(C44*D44,2)</f>
        <v>1</v>
      </c>
      <c r="F44" s="3">
        <v>0</v>
      </c>
      <c r="G44" s="18">
        <f>ROUND(E44*F44,2)</f>
        <v>0</v>
      </c>
      <c r="H44" s="18">
        <f>ROUND(E44-G44,2)</f>
        <v>1</v>
      </c>
    </row>
    <row r="45" ht="15">
      <c r="A45" s="5" t="s">
        <v>57</v>
      </c>
    </row>
    <row r="46" spans="1:8" ht="15">
      <c r="A46" s="2" t="s">
        <v>58</v>
      </c>
      <c r="B46" s="2" t="s">
        <v>59</v>
      </c>
      <c r="C46" s="6">
        <v>38</v>
      </c>
      <c r="D46" s="2">
        <v>0.666</v>
      </c>
      <c r="E46" s="18">
        <f>ROUND(C46*D46,2)</f>
        <v>25.31</v>
      </c>
      <c r="F46" s="3">
        <v>0</v>
      </c>
      <c r="G46" s="18">
        <f>ROUND(E46*F46,2)</f>
        <v>0</v>
      </c>
      <c r="H46" s="18">
        <f>ROUND(E46-G46,2)</f>
        <v>25.31</v>
      </c>
    </row>
    <row r="47" ht="15">
      <c r="A47" s="5" t="s">
        <v>60</v>
      </c>
    </row>
    <row r="48" spans="1:8" ht="15">
      <c r="A48" s="2" t="s">
        <v>61</v>
      </c>
      <c r="B48" s="2" t="s">
        <v>33</v>
      </c>
      <c r="C48" s="6">
        <v>8</v>
      </c>
      <c r="D48" s="2">
        <v>1</v>
      </c>
      <c r="E48" s="18">
        <f>ROUND(C48*D48,2)</f>
        <v>8</v>
      </c>
      <c r="F48" s="3">
        <v>0</v>
      </c>
      <c r="G48" s="18">
        <f>ROUND(E48*F48,2)</f>
        <v>0</v>
      </c>
      <c r="H48" s="18">
        <f>ROUND(E48-G48,2)</f>
        <v>8</v>
      </c>
    </row>
    <row r="49" ht="15">
      <c r="A49" s="5" t="s">
        <v>62</v>
      </c>
    </row>
    <row r="50" spans="1:8" ht="15">
      <c r="A50" s="2" t="s">
        <v>63</v>
      </c>
      <c r="B50" s="2" t="s">
        <v>33</v>
      </c>
      <c r="C50" s="6">
        <v>10</v>
      </c>
      <c r="D50" s="2">
        <v>0.333</v>
      </c>
      <c r="E50" s="18">
        <f>ROUND(C50*D50,2)</f>
        <v>3.33</v>
      </c>
      <c r="F50" s="3">
        <v>0</v>
      </c>
      <c r="G50" s="18">
        <f>ROUND(E50*F50,2)</f>
        <v>0</v>
      </c>
      <c r="H50" s="18">
        <f>ROUND(E50-G50,2)</f>
        <v>3.33</v>
      </c>
    </row>
    <row r="51" ht="15">
      <c r="A51" s="5" t="s">
        <v>64</v>
      </c>
    </row>
    <row r="52" spans="1:8" ht="15">
      <c r="A52" s="2" t="s">
        <v>65</v>
      </c>
      <c r="B52" s="2" t="s">
        <v>66</v>
      </c>
      <c r="C52" s="6">
        <v>14.23</v>
      </c>
      <c r="D52" s="2">
        <v>0.9289</v>
      </c>
      <c r="E52" s="18">
        <f>ROUND(C52*D52,2)</f>
        <v>13.22</v>
      </c>
      <c r="F52" s="3">
        <v>0</v>
      </c>
      <c r="G52" s="18">
        <f>ROUND(E52*F52,2)</f>
        <v>0</v>
      </c>
      <c r="H52" s="18">
        <f>ROUND(E52-G52,2)</f>
        <v>13.22</v>
      </c>
    </row>
    <row r="53" spans="1:8" ht="15">
      <c r="A53" s="2" t="s">
        <v>67</v>
      </c>
      <c r="B53" s="2" t="s">
        <v>66</v>
      </c>
      <c r="C53" s="6">
        <v>14.23</v>
      </c>
      <c r="D53" s="2">
        <v>0.3398</v>
      </c>
      <c r="E53" s="18">
        <f>ROUND(C53*D53,2)</f>
        <v>4.84</v>
      </c>
      <c r="F53" s="3">
        <v>0</v>
      </c>
      <c r="G53" s="18">
        <f>ROUND(E53*F53,2)</f>
        <v>0</v>
      </c>
      <c r="H53" s="18">
        <f>ROUND(E53-G53,2)</f>
        <v>4.84</v>
      </c>
    </row>
    <row r="54" ht="15">
      <c r="A54" s="5" t="s">
        <v>68</v>
      </c>
    </row>
    <row r="55" spans="1:8" ht="15">
      <c r="A55" s="2" t="s">
        <v>69</v>
      </c>
      <c r="B55" s="2" t="s">
        <v>66</v>
      </c>
      <c r="C55" s="6">
        <v>9.06</v>
      </c>
      <c r="D55" s="2">
        <v>0.3579</v>
      </c>
      <c r="E55" s="18">
        <f>ROUND(C55*D55,2)</f>
        <v>3.24</v>
      </c>
      <c r="F55" s="3">
        <v>0</v>
      </c>
      <c r="G55" s="18">
        <f>ROUND(E55*F55,2)</f>
        <v>0</v>
      </c>
      <c r="H55" s="18">
        <f>ROUND(E55-G55,2)</f>
        <v>3.24</v>
      </c>
    </row>
    <row r="56" spans="1:8" ht="15">
      <c r="A56" s="2" t="s">
        <v>67</v>
      </c>
      <c r="B56" s="2" t="s">
        <v>66</v>
      </c>
      <c r="C56" s="6">
        <v>9.06</v>
      </c>
      <c r="D56" s="2">
        <v>0.2561</v>
      </c>
      <c r="E56" s="18">
        <f>ROUND(C56*D56,2)</f>
        <v>2.32</v>
      </c>
      <c r="F56" s="3">
        <v>0</v>
      </c>
      <c r="G56" s="18">
        <f>ROUND(E56*F56,2)</f>
        <v>0</v>
      </c>
      <c r="H56" s="18">
        <f>ROUND(E56-G56,2)</f>
        <v>2.32</v>
      </c>
    </row>
    <row r="57" spans="1:8" ht="15">
      <c r="A57" s="2" t="s">
        <v>70</v>
      </c>
      <c r="B57" s="2" t="s">
        <v>66</v>
      </c>
      <c r="C57" s="6">
        <v>14.21</v>
      </c>
      <c r="D57" s="2">
        <v>1.0149</v>
      </c>
      <c r="E57" s="18">
        <f>ROUND(C57*D57,2)</f>
        <v>14.42</v>
      </c>
      <c r="F57" s="3">
        <v>0</v>
      </c>
      <c r="G57" s="18">
        <f>ROUND(E57*F57,2)</f>
        <v>0</v>
      </c>
      <c r="H57" s="18">
        <f>ROUND(E57-G57,2)</f>
        <v>14.42</v>
      </c>
    </row>
    <row r="58" ht="15">
      <c r="A58" s="5" t="s">
        <v>71</v>
      </c>
    </row>
    <row r="59" spans="1:8" ht="15">
      <c r="A59" s="2" t="s">
        <v>65</v>
      </c>
      <c r="B59" s="2" t="s">
        <v>30</v>
      </c>
      <c r="C59" s="6">
        <v>2.6</v>
      </c>
      <c r="D59" s="2">
        <v>9.0841</v>
      </c>
      <c r="E59" s="18">
        <f>ROUND(C59*D59,2)</f>
        <v>23.62</v>
      </c>
      <c r="F59" s="3">
        <v>0</v>
      </c>
      <c r="G59" s="18">
        <f>ROUND(E59*F59,2)</f>
        <v>0</v>
      </c>
      <c r="H59" s="18">
        <f>ROUND(E59-G59,2)</f>
        <v>23.62</v>
      </c>
    </row>
    <row r="60" spans="1:8" ht="15">
      <c r="A60" s="2" t="s">
        <v>67</v>
      </c>
      <c r="B60" s="2" t="s">
        <v>30</v>
      </c>
      <c r="C60" s="6">
        <v>2.6</v>
      </c>
      <c r="D60" s="2">
        <v>4.656</v>
      </c>
      <c r="E60" s="18">
        <f>ROUND(C60*D60,2)</f>
        <v>12.11</v>
      </c>
      <c r="F60" s="3">
        <v>0</v>
      </c>
      <c r="G60" s="18">
        <f>ROUND(E60*F60,2)</f>
        <v>0</v>
      </c>
      <c r="H60" s="18">
        <f>ROUND(E60-G60,2)</f>
        <v>12.11</v>
      </c>
    </row>
    <row r="61" ht="15">
      <c r="A61" s="5" t="s">
        <v>72</v>
      </c>
    </row>
    <row r="62" spans="1:8" ht="15">
      <c r="A62" s="2" t="s">
        <v>69</v>
      </c>
      <c r="B62" s="2" t="s">
        <v>33</v>
      </c>
      <c r="C62" s="6">
        <v>10.63</v>
      </c>
      <c r="D62" s="2">
        <v>1</v>
      </c>
      <c r="E62" s="18">
        <f>ROUND(C62*D62,2)</f>
        <v>10.63</v>
      </c>
      <c r="F62" s="3">
        <v>0</v>
      </c>
      <c r="G62" s="18">
        <f>ROUND(E62*F62,2)</f>
        <v>0</v>
      </c>
      <c r="H62" s="18">
        <f aca="true" t="shared" si="3" ref="H62:H67">ROUND(E62-G62,2)</f>
        <v>10.63</v>
      </c>
    </row>
    <row r="63" spans="1:8" ht="15">
      <c r="A63" s="2" t="s">
        <v>65</v>
      </c>
      <c r="B63" s="2" t="s">
        <v>33</v>
      </c>
      <c r="C63" s="6">
        <v>5.07</v>
      </c>
      <c r="D63" s="2">
        <v>1</v>
      </c>
      <c r="E63" s="18">
        <f>ROUND(C63*D63,2)</f>
        <v>5.07</v>
      </c>
      <c r="F63" s="3">
        <v>0</v>
      </c>
      <c r="G63" s="18">
        <f>ROUND(E63*F63,2)</f>
        <v>0</v>
      </c>
      <c r="H63" s="18">
        <f t="shared" si="3"/>
        <v>5.07</v>
      </c>
    </row>
    <row r="64" spans="1:8" ht="15">
      <c r="A64" s="2" t="s">
        <v>67</v>
      </c>
      <c r="B64" s="2" t="s">
        <v>33</v>
      </c>
      <c r="C64" s="6">
        <v>14.42</v>
      </c>
      <c r="D64" s="2">
        <v>1</v>
      </c>
      <c r="E64" s="18">
        <f>ROUND(C64*D64,2)</f>
        <v>14.42</v>
      </c>
      <c r="F64" s="3">
        <v>0</v>
      </c>
      <c r="G64" s="18">
        <f>ROUND(E64*F64,2)</f>
        <v>0</v>
      </c>
      <c r="H64" s="18">
        <f t="shared" si="3"/>
        <v>14.42</v>
      </c>
    </row>
    <row r="65" spans="1:8" ht="15">
      <c r="A65" s="7" t="s">
        <v>73</v>
      </c>
      <c r="B65" s="7" t="s">
        <v>33</v>
      </c>
      <c r="C65" s="8">
        <v>14.75</v>
      </c>
      <c r="D65" s="7">
        <v>1</v>
      </c>
      <c r="E65" s="17">
        <f>ROUND(C65*D65,2)</f>
        <v>14.75</v>
      </c>
      <c r="F65" s="9">
        <v>0</v>
      </c>
      <c r="G65" s="17">
        <f>ROUND(E65*F65,2)</f>
        <v>0</v>
      </c>
      <c r="H65" s="17">
        <f t="shared" si="3"/>
        <v>14.75</v>
      </c>
    </row>
    <row r="66" spans="1:8" ht="15">
      <c r="A66" s="1" t="s">
        <v>74</v>
      </c>
      <c r="E66" s="18">
        <f>SUM(E13:E65)</f>
        <v>599.3</v>
      </c>
      <c r="G66" s="4">
        <f>SUM(G13:G65)</f>
        <v>0</v>
      </c>
      <c r="H66" s="4">
        <f t="shared" si="3"/>
        <v>599.3</v>
      </c>
    </row>
    <row r="67" spans="1:8" ht="15">
      <c r="A67" s="1" t="s">
        <v>75</v>
      </c>
      <c r="E67" s="18">
        <f>+E9-E66</f>
        <v>275.70000000000005</v>
      </c>
      <c r="G67" s="4">
        <f>+G9-G66</f>
        <v>0</v>
      </c>
      <c r="H67" s="4">
        <f t="shared" si="3"/>
        <v>275.7</v>
      </c>
    </row>
    <row r="68" ht="15">
      <c r="A68" t="s">
        <v>12</v>
      </c>
    </row>
    <row r="69" ht="15">
      <c r="A69" s="1" t="s">
        <v>76</v>
      </c>
    </row>
    <row r="70" spans="1:8" ht="15">
      <c r="A70" s="2" t="s">
        <v>69</v>
      </c>
      <c r="B70" s="2" t="s">
        <v>33</v>
      </c>
      <c r="C70" s="6">
        <v>18.39</v>
      </c>
      <c r="D70" s="2">
        <v>1</v>
      </c>
      <c r="E70" s="18">
        <f>ROUND(C70*D70,2)</f>
        <v>18.39</v>
      </c>
      <c r="F70" s="3">
        <v>0</v>
      </c>
      <c r="G70" s="18">
        <f>ROUND(E70*F70,2)</f>
        <v>0</v>
      </c>
      <c r="H70" s="18">
        <f aca="true" t="shared" si="4" ref="H70:H75">ROUND(E70-G70,2)</f>
        <v>18.39</v>
      </c>
    </row>
    <row r="71" spans="1:8" ht="15">
      <c r="A71" s="2" t="s">
        <v>65</v>
      </c>
      <c r="B71" s="2" t="s">
        <v>33</v>
      </c>
      <c r="C71" s="6">
        <v>35.09</v>
      </c>
      <c r="D71" s="2">
        <v>1</v>
      </c>
      <c r="E71" s="18">
        <f>ROUND(C71*D71,2)</f>
        <v>35.09</v>
      </c>
      <c r="F71" s="3">
        <v>0</v>
      </c>
      <c r="G71" s="18">
        <f>ROUND(E71*F71,2)</f>
        <v>0</v>
      </c>
      <c r="H71" s="18">
        <f t="shared" si="4"/>
        <v>35.09</v>
      </c>
    </row>
    <row r="72" spans="1:8" ht="15">
      <c r="A72" s="7" t="s">
        <v>67</v>
      </c>
      <c r="B72" s="7" t="s">
        <v>33</v>
      </c>
      <c r="C72" s="8">
        <v>67.26</v>
      </c>
      <c r="D72" s="7">
        <v>1</v>
      </c>
      <c r="E72" s="17">
        <f>ROUND(C72*D72,2)</f>
        <v>67.26</v>
      </c>
      <c r="F72" s="9">
        <v>0</v>
      </c>
      <c r="G72" s="17">
        <f>ROUND(E72*F72,2)</f>
        <v>0</v>
      </c>
      <c r="H72" s="17">
        <f t="shared" si="4"/>
        <v>67.26</v>
      </c>
    </row>
    <row r="73" spans="1:8" ht="15">
      <c r="A73" s="1" t="s">
        <v>77</v>
      </c>
      <c r="E73" s="18">
        <f>SUM(E70:E72)</f>
        <v>120.74000000000001</v>
      </c>
      <c r="G73" s="4">
        <f>SUM(G70:G72)</f>
        <v>0</v>
      </c>
      <c r="H73" s="4">
        <f t="shared" si="4"/>
        <v>120.74</v>
      </c>
    </row>
    <row r="74" spans="1:8" ht="15">
      <c r="A74" s="1" t="s">
        <v>78</v>
      </c>
      <c r="E74" s="18">
        <f>+E66+E73</f>
        <v>720.04</v>
      </c>
      <c r="G74" s="4">
        <f>+G66+G73</f>
        <v>0</v>
      </c>
      <c r="H74" s="4">
        <f t="shared" si="4"/>
        <v>720.04</v>
      </c>
    </row>
    <row r="75" spans="1:8" ht="15">
      <c r="A75" s="1" t="s">
        <v>79</v>
      </c>
      <c r="E75" s="18">
        <f>+E9-E74</f>
        <v>154.96000000000004</v>
      </c>
      <c r="G75" s="4">
        <f>+G9-G74</f>
        <v>0</v>
      </c>
      <c r="H75" s="4">
        <f t="shared" si="4"/>
        <v>154.96</v>
      </c>
    </row>
    <row r="76" ht="15">
      <c r="A76" t="s">
        <v>2</v>
      </c>
    </row>
    <row r="77" ht="15">
      <c r="A77" t="s">
        <v>117</v>
      </c>
    </row>
    <row r="79" ht="15">
      <c r="A79" s="1" t="s">
        <v>80</v>
      </c>
    </row>
    <row r="80" ht="15">
      <c r="A80" s="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8" customWidth="1"/>
    <col min="4" max="4" width="10.7109375" style="0" customWidth="1"/>
    <col min="5" max="5" width="13.7109375" style="18" customWidth="1"/>
  </cols>
  <sheetData>
    <row r="1" spans="1:8" ht="15">
      <c r="A1" s="19" t="s">
        <v>101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106</v>
      </c>
      <c r="B2" s="19"/>
      <c r="C2" s="19"/>
      <c r="D2" s="19"/>
      <c r="E2" s="19"/>
      <c r="F2" s="19"/>
      <c r="G2" s="19"/>
      <c r="H2" s="19"/>
    </row>
    <row r="3" spans="1:8" ht="15">
      <c r="A3" s="19" t="s">
        <v>124</v>
      </c>
      <c r="B3" s="19"/>
      <c r="C3" s="19"/>
      <c r="D3" s="19"/>
      <c r="E3" s="19"/>
      <c r="F3" s="19"/>
      <c r="G3" s="19"/>
      <c r="H3" s="19"/>
    </row>
    <row r="4" spans="1:8" ht="15">
      <c r="A4" s="10"/>
      <c r="B4" s="10"/>
      <c r="C4" s="17"/>
      <c r="D4" s="10"/>
      <c r="E4" s="17"/>
      <c r="F4" s="20" t="s">
        <v>83</v>
      </c>
      <c r="G4" s="20"/>
      <c r="H4" s="16" t="s">
        <v>86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82</v>
      </c>
      <c r="F5" s="13" t="s">
        <v>84</v>
      </c>
      <c r="G5" s="13" t="s">
        <v>85</v>
      </c>
      <c r="H5" s="13" t="s">
        <v>85</v>
      </c>
    </row>
    <row r="6" ht="15">
      <c r="A6" s="1" t="s">
        <v>7</v>
      </c>
    </row>
    <row r="7" spans="1:8" ht="15">
      <c r="A7" s="2" t="s">
        <v>8</v>
      </c>
      <c r="B7" s="2" t="s">
        <v>9</v>
      </c>
      <c r="C7" s="6">
        <v>0.74</v>
      </c>
      <c r="D7" s="2">
        <v>900</v>
      </c>
      <c r="E7" s="18">
        <f>ROUND(C7*D7,2)</f>
        <v>666</v>
      </c>
      <c r="F7" s="3">
        <v>0</v>
      </c>
      <c r="G7" s="18">
        <f>ROUND(E7*F7,2)</f>
        <v>0</v>
      </c>
      <c r="H7" s="18">
        <f>ROUND(E7-G7,2)</f>
        <v>666</v>
      </c>
    </row>
    <row r="8" spans="1:8" ht="15">
      <c r="A8" s="7" t="s">
        <v>10</v>
      </c>
      <c r="B8" s="7" t="s">
        <v>9</v>
      </c>
      <c r="C8" s="8">
        <v>0.1</v>
      </c>
      <c r="D8" s="21">
        <f>ROUND(D7*1.35,0)</f>
        <v>1215</v>
      </c>
      <c r="E8" s="17">
        <f>ROUND(C8*D8,2)</f>
        <v>121.5</v>
      </c>
      <c r="F8" s="9">
        <v>0</v>
      </c>
      <c r="G8" s="17">
        <f>ROUND(E8*F8,2)</f>
        <v>0</v>
      </c>
      <c r="H8" s="17">
        <f>ROUND(E8-G8,2)</f>
        <v>121.5</v>
      </c>
    </row>
    <row r="9" spans="1:8" ht="15">
      <c r="A9" s="1" t="s">
        <v>11</v>
      </c>
      <c r="E9" s="18">
        <f>SUM(E7:E8)</f>
        <v>787.5</v>
      </c>
      <c r="G9" s="4">
        <f>SUM(G7:G8)</f>
        <v>0</v>
      </c>
      <c r="H9" s="4">
        <f>ROUND(E9-G9,2)</f>
        <v>787.5</v>
      </c>
    </row>
    <row r="10" ht="15">
      <c r="A10" t="s">
        <v>12</v>
      </c>
    </row>
    <row r="11" ht="15">
      <c r="A11" s="1" t="s">
        <v>13</v>
      </c>
    </row>
    <row r="12" ht="15">
      <c r="A12" s="5" t="s">
        <v>18</v>
      </c>
    </row>
    <row r="13" spans="1:8" ht="15">
      <c r="A13" s="2" t="s">
        <v>19</v>
      </c>
      <c r="B13" s="2" t="s">
        <v>20</v>
      </c>
      <c r="C13" s="6">
        <v>0.97</v>
      </c>
      <c r="D13" s="2">
        <v>2.3</v>
      </c>
      <c r="E13" s="18">
        <f>ROUND(C13*D13,2)</f>
        <v>2.23</v>
      </c>
      <c r="F13" s="3">
        <v>0</v>
      </c>
      <c r="G13" s="18">
        <f>ROUND(E13*F13,2)</f>
        <v>0</v>
      </c>
      <c r="H13" s="18">
        <f>ROUND(E13-G13,2)</f>
        <v>2.23</v>
      </c>
    </row>
    <row r="14" spans="1:8" ht="15">
      <c r="A14" s="2" t="s">
        <v>21</v>
      </c>
      <c r="B14" s="2" t="s">
        <v>22</v>
      </c>
      <c r="C14" s="6">
        <v>3.53</v>
      </c>
      <c r="D14" s="2">
        <v>2.3125</v>
      </c>
      <c r="E14" s="18">
        <f>ROUND(C14*D14,2)</f>
        <v>8.16</v>
      </c>
      <c r="F14" s="3">
        <v>0</v>
      </c>
      <c r="G14" s="18">
        <f>ROUND(E14*F14,2)</f>
        <v>0</v>
      </c>
      <c r="H14" s="18">
        <f>ROUND(E14-G14,2)</f>
        <v>8.16</v>
      </c>
    </row>
    <row r="15" spans="1:8" ht="15">
      <c r="A15" s="2" t="s">
        <v>23</v>
      </c>
      <c r="B15" s="2" t="s">
        <v>22</v>
      </c>
      <c r="C15" s="6">
        <v>10.9</v>
      </c>
      <c r="D15" s="2">
        <v>0.5</v>
      </c>
      <c r="E15" s="18">
        <f>ROUND(C15*D15,2)</f>
        <v>5.45</v>
      </c>
      <c r="F15" s="3">
        <v>0</v>
      </c>
      <c r="G15" s="18">
        <f>ROUND(E15*F15,2)</f>
        <v>0</v>
      </c>
      <c r="H15" s="18">
        <f>ROUND(E15-G15,2)</f>
        <v>5.45</v>
      </c>
    </row>
    <row r="16" ht="15">
      <c r="A16" s="5" t="s">
        <v>24</v>
      </c>
    </row>
    <row r="17" spans="1:8" ht="15">
      <c r="A17" s="2" t="s">
        <v>25</v>
      </c>
      <c r="B17" s="2" t="s">
        <v>9</v>
      </c>
      <c r="C17" s="6">
        <v>0.11</v>
      </c>
      <c r="D17" s="22">
        <f>D7</f>
        <v>900</v>
      </c>
      <c r="E17" s="18">
        <f>ROUND(C17*D17,2)</f>
        <v>99</v>
      </c>
      <c r="F17" s="3">
        <v>0</v>
      </c>
      <c r="G17" s="18">
        <f>ROUND(E17*F17,2)</f>
        <v>0</v>
      </c>
      <c r="H17" s="18">
        <f>ROUND(E17-G17,2)</f>
        <v>99</v>
      </c>
    </row>
    <row r="18" ht="15">
      <c r="A18" s="5" t="s">
        <v>26</v>
      </c>
    </row>
    <row r="19" spans="1:8" ht="15">
      <c r="A19" s="2" t="s">
        <v>27</v>
      </c>
      <c r="B19" s="2" t="s">
        <v>28</v>
      </c>
      <c r="C19" s="6">
        <v>20</v>
      </c>
      <c r="D19" s="2">
        <v>1.5</v>
      </c>
      <c r="E19" s="18">
        <f>ROUND(C19*D19,2)</f>
        <v>30</v>
      </c>
      <c r="F19" s="3">
        <v>0</v>
      </c>
      <c r="G19" s="18">
        <f>ROUND(E19*F19,2)</f>
        <v>0</v>
      </c>
      <c r="H19" s="18">
        <f>ROUND(E19-G19,2)</f>
        <v>30</v>
      </c>
    </row>
    <row r="20" spans="1:8" ht="15">
      <c r="A20" s="2" t="s">
        <v>29</v>
      </c>
      <c r="B20" s="2" t="s">
        <v>30</v>
      </c>
      <c r="C20" s="6">
        <v>1.24</v>
      </c>
      <c r="D20" s="2">
        <v>18.4</v>
      </c>
      <c r="E20" s="18">
        <f>ROUND(C20*D20,2)</f>
        <v>22.82</v>
      </c>
      <c r="F20" s="3">
        <v>0</v>
      </c>
      <c r="G20" s="18">
        <f>ROUND(E20*F20,2)</f>
        <v>0</v>
      </c>
      <c r="H20" s="18">
        <f>ROUND(E20-G20,2)</f>
        <v>22.82</v>
      </c>
    </row>
    <row r="21" ht="15">
      <c r="A21" s="5" t="s">
        <v>31</v>
      </c>
    </row>
    <row r="22" spans="1:8" ht="15">
      <c r="A22" s="2" t="s">
        <v>32</v>
      </c>
      <c r="B22" s="2" t="s">
        <v>33</v>
      </c>
      <c r="C22" s="6">
        <v>20</v>
      </c>
      <c r="D22" s="2">
        <v>1</v>
      </c>
      <c r="E22" s="18">
        <f>ROUND(C22*D22,2)</f>
        <v>20</v>
      </c>
      <c r="F22" s="3">
        <v>0</v>
      </c>
      <c r="G22" s="18">
        <f>ROUND(E22*F22,2)</f>
        <v>0</v>
      </c>
      <c r="H22" s="18">
        <f>ROUND(E22-G22,2)</f>
        <v>20</v>
      </c>
    </row>
    <row r="23" ht="15">
      <c r="A23" s="5" t="s">
        <v>34</v>
      </c>
    </row>
    <row r="24" spans="1:8" ht="15">
      <c r="A24" s="2" t="s">
        <v>35</v>
      </c>
      <c r="B24" s="2" t="s">
        <v>22</v>
      </c>
      <c r="C24" s="6">
        <v>11.51</v>
      </c>
      <c r="D24" s="2">
        <v>0.5</v>
      </c>
      <c r="E24" s="18">
        <f aca="true" t="shared" si="0" ref="E24:E29">ROUND(C24*D24,2)</f>
        <v>5.76</v>
      </c>
      <c r="F24" s="3">
        <v>0</v>
      </c>
      <c r="G24" s="18">
        <f aca="true" t="shared" si="1" ref="G24:G29">ROUND(E24*F24,2)</f>
        <v>0</v>
      </c>
      <c r="H24" s="18">
        <f aca="true" t="shared" si="2" ref="H24:H29">ROUND(E24-G24,2)</f>
        <v>5.76</v>
      </c>
    </row>
    <row r="25" spans="1:8" ht="15">
      <c r="A25" s="2" t="s">
        <v>36</v>
      </c>
      <c r="B25" s="2" t="s">
        <v>20</v>
      </c>
      <c r="C25" s="6">
        <v>0.14</v>
      </c>
      <c r="D25" s="2">
        <v>128</v>
      </c>
      <c r="E25" s="18">
        <f t="shared" si="0"/>
        <v>17.92</v>
      </c>
      <c r="F25" s="3">
        <v>0</v>
      </c>
      <c r="G25" s="18">
        <f t="shared" si="1"/>
        <v>0</v>
      </c>
      <c r="H25" s="18">
        <f t="shared" si="2"/>
        <v>17.92</v>
      </c>
    </row>
    <row r="26" spans="1:8" ht="15">
      <c r="A26" s="2" t="s">
        <v>38</v>
      </c>
      <c r="B26" s="2" t="s">
        <v>20</v>
      </c>
      <c r="C26" s="6">
        <v>0.15</v>
      </c>
      <c r="D26" s="2">
        <v>48</v>
      </c>
      <c r="E26" s="18">
        <f t="shared" si="0"/>
        <v>7.2</v>
      </c>
      <c r="F26" s="3">
        <v>0</v>
      </c>
      <c r="G26" s="18">
        <f t="shared" si="1"/>
        <v>0</v>
      </c>
      <c r="H26" s="18">
        <f t="shared" si="2"/>
        <v>7.2</v>
      </c>
    </row>
    <row r="27" spans="1:8" ht="15">
      <c r="A27" s="2" t="s">
        <v>39</v>
      </c>
      <c r="B27" s="2" t="s">
        <v>22</v>
      </c>
      <c r="C27" s="6">
        <v>6.42</v>
      </c>
      <c r="D27" s="2">
        <v>2</v>
      </c>
      <c r="E27" s="18">
        <f t="shared" si="0"/>
        <v>12.84</v>
      </c>
      <c r="F27" s="3">
        <v>0</v>
      </c>
      <c r="G27" s="18">
        <f t="shared" si="1"/>
        <v>0</v>
      </c>
      <c r="H27" s="18">
        <f t="shared" si="2"/>
        <v>12.84</v>
      </c>
    </row>
    <row r="28" spans="1:8" ht="15">
      <c r="A28" s="2" t="s">
        <v>40</v>
      </c>
      <c r="B28" s="2" t="s">
        <v>22</v>
      </c>
      <c r="C28" s="6">
        <v>13.81</v>
      </c>
      <c r="D28" s="2">
        <v>2</v>
      </c>
      <c r="E28" s="18">
        <f t="shared" si="0"/>
        <v>27.62</v>
      </c>
      <c r="F28" s="3">
        <v>0</v>
      </c>
      <c r="G28" s="18">
        <f t="shared" si="1"/>
        <v>0</v>
      </c>
      <c r="H28" s="18">
        <f t="shared" si="2"/>
        <v>27.62</v>
      </c>
    </row>
    <row r="29" spans="1:8" ht="15">
      <c r="A29" s="2" t="s">
        <v>41</v>
      </c>
      <c r="B29" s="2" t="s">
        <v>22</v>
      </c>
      <c r="C29" s="6">
        <v>2.9</v>
      </c>
      <c r="D29" s="2">
        <v>1.6</v>
      </c>
      <c r="E29" s="18">
        <f t="shared" si="0"/>
        <v>4.64</v>
      </c>
      <c r="F29" s="3">
        <v>0</v>
      </c>
      <c r="G29" s="18">
        <f t="shared" si="1"/>
        <v>0</v>
      </c>
      <c r="H29" s="18">
        <f t="shared" si="2"/>
        <v>4.64</v>
      </c>
    </row>
    <row r="30" ht="15">
      <c r="A30" s="5" t="s">
        <v>42</v>
      </c>
    </row>
    <row r="31" spans="1:8" ht="15">
      <c r="A31" s="2" t="s">
        <v>43</v>
      </c>
      <c r="B31" s="2" t="s">
        <v>9</v>
      </c>
      <c r="C31" s="6">
        <v>8.7</v>
      </c>
      <c r="D31" s="2">
        <v>1.75</v>
      </c>
      <c r="E31" s="18">
        <f>ROUND(C31*D31,2)</f>
        <v>15.23</v>
      </c>
      <c r="F31" s="3">
        <v>0</v>
      </c>
      <c r="G31" s="18">
        <f>ROUND(E31*F31,2)</f>
        <v>0</v>
      </c>
      <c r="H31" s="18">
        <f>ROUND(E31-G31,2)</f>
        <v>15.23</v>
      </c>
    </row>
    <row r="32" spans="1:8" ht="15">
      <c r="A32" s="2" t="s">
        <v>110</v>
      </c>
      <c r="B32" s="2" t="s">
        <v>20</v>
      </c>
      <c r="C32" s="6">
        <v>1.26</v>
      </c>
      <c r="D32" s="2">
        <v>0.2</v>
      </c>
      <c r="E32" s="18">
        <f>ROUND(C32*D32,2)</f>
        <v>0.25</v>
      </c>
      <c r="F32" s="3">
        <v>0</v>
      </c>
      <c r="G32" s="18">
        <f>ROUND(E32*F32,2)</f>
        <v>0</v>
      </c>
      <c r="H32" s="18">
        <f>ROUND(E32-G32,2)</f>
        <v>0.25</v>
      </c>
    </row>
    <row r="33" spans="1:8" ht="15">
      <c r="A33" s="2" t="s">
        <v>44</v>
      </c>
      <c r="B33" s="2" t="s">
        <v>20</v>
      </c>
      <c r="C33" s="6">
        <v>5.37</v>
      </c>
      <c r="D33" s="2">
        <v>2</v>
      </c>
      <c r="E33" s="18">
        <f>ROUND(C33*D33,2)</f>
        <v>10.74</v>
      </c>
      <c r="F33" s="3">
        <v>0</v>
      </c>
      <c r="G33" s="18">
        <f>ROUND(E33*F33,2)</f>
        <v>0</v>
      </c>
      <c r="H33" s="18">
        <f>ROUND(E33-G33,2)</f>
        <v>10.74</v>
      </c>
    </row>
    <row r="34" spans="1:8" ht="15">
      <c r="A34" s="2" t="s">
        <v>114</v>
      </c>
      <c r="B34" s="2" t="s">
        <v>33</v>
      </c>
      <c r="C34" s="6">
        <v>22</v>
      </c>
      <c r="D34" s="2">
        <v>1</v>
      </c>
      <c r="E34" s="18">
        <f>ROUND(C34*D34,2)</f>
        <v>22</v>
      </c>
      <c r="F34" s="3">
        <v>0</v>
      </c>
      <c r="G34" s="18">
        <f>ROUND(E34*F34,2)</f>
        <v>0</v>
      </c>
      <c r="H34" s="18">
        <f>ROUND(E34-G34,2)</f>
        <v>22</v>
      </c>
    </row>
    <row r="35" ht="15">
      <c r="A35" s="5" t="s">
        <v>47</v>
      </c>
    </row>
    <row r="36" spans="1:8" ht="15">
      <c r="A36" s="2" t="s">
        <v>116</v>
      </c>
      <c r="B36" s="2" t="s">
        <v>48</v>
      </c>
      <c r="C36" s="6">
        <v>2.28</v>
      </c>
      <c r="D36" s="2">
        <v>45</v>
      </c>
      <c r="E36" s="18">
        <f>ROUND(C36*D36,2)</f>
        <v>102.6</v>
      </c>
      <c r="F36" s="3">
        <v>0</v>
      </c>
      <c r="G36" s="18">
        <f>ROUND(E36*F36,2)</f>
        <v>0</v>
      </c>
      <c r="H36" s="18">
        <f>ROUND(E36-G36,2)</f>
        <v>102.6</v>
      </c>
    </row>
    <row r="37" ht="15">
      <c r="A37" s="5" t="s">
        <v>49</v>
      </c>
    </row>
    <row r="38" spans="1:8" ht="15">
      <c r="A38" s="2" t="s">
        <v>50</v>
      </c>
      <c r="B38" s="2" t="s">
        <v>20</v>
      </c>
      <c r="C38" s="6">
        <v>0.08</v>
      </c>
      <c r="D38" s="2">
        <v>32</v>
      </c>
      <c r="E38" s="18">
        <f>ROUND(C38*D38,2)</f>
        <v>2.56</v>
      </c>
      <c r="F38" s="3">
        <v>0</v>
      </c>
      <c r="G38" s="18">
        <f>ROUND(E38*F38,2)</f>
        <v>0</v>
      </c>
      <c r="H38" s="18">
        <f>ROUND(E38-G38,2)</f>
        <v>2.56</v>
      </c>
    </row>
    <row r="39" ht="15">
      <c r="A39" s="5" t="s">
        <v>51</v>
      </c>
    </row>
    <row r="40" spans="1:8" ht="15">
      <c r="A40" s="2" t="s">
        <v>52</v>
      </c>
      <c r="B40" s="2" t="s">
        <v>22</v>
      </c>
      <c r="C40" s="6">
        <v>3.59</v>
      </c>
      <c r="D40" s="2">
        <v>0.4</v>
      </c>
      <c r="E40" s="18">
        <f>ROUND(C40*D40,2)</f>
        <v>1.44</v>
      </c>
      <c r="F40" s="3">
        <v>0</v>
      </c>
      <c r="G40" s="18">
        <f>ROUND(E40*F40,2)</f>
        <v>0</v>
      </c>
      <c r="H40" s="18">
        <f>ROUND(E40-G40,2)</f>
        <v>1.44</v>
      </c>
    </row>
    <row r="41" ht="15">
      <c r="A41" s="5" t="s">
        <v>53</v>
      </c>
    </row>
    <row r="42" spans="1:8" ht="15">
      <c r="A42" s="2" t="s">
        <v>54</v>
      </c>
      <c r="B42" s="2" t="s">
        <v>33</v>
      </c>
      <c r="C42" s="6">
        <v>7.5</v>
      </c>
      <c r="D42" s="2">
        <v>1</v>
      </c>
      <c r="E42" s="18">
        <f>ROUND(C42*D42,2)</f>
        <v>7.5</v>
      </c>
      <c r="F42" s="3">
        <v>0</v>
      </c>
      <c r="G42" s="18">
        <f>ROUND(E42*F42,2)</f>
        <v>0</v>
      </c>
      <c r="H42" s="18">
        <f>ROUND(E42-G42,2)</f>
        <v>7.5</v>
      </c>
    </row>
    <row r="43" ht="15">
      <c r="A43" s="5" t="s">
        <v>55</v>
      </c>
    </row>
    <row r="44" spans="1:8" ht="15">
      <c r="A44" s="2" t="s">
        <v>56</v>
      </c>
      <c r="B44" s="2" t="s">
        <v>33</v>
      </c>
      <c r="C44" s="6">
        <v>1</v>
      </c>
      <c r="D44" s="2">
        <v>1</v>
      </c>
      <c r="E44" s="18">
        <f>ROUND(C44*D44,2)</f>
        <v>1</v>
      </c>
      <c r="F44" s="3">
        <v>0</v>
      </c>
      <c r="G44" s="18">
        <f>ROUND(E44*F44,2)</f>
        <v>0</v>
      </c>
      <c r="H44" s="18">
        <f>ROUND(E44-G44,2)</f>
        <v>1</v>
      </c>
    </row>
    <row r="45" ht="15">
      <c r="A45" s="5" t="s">
        <v>57</v>
      </c>
    </row>
    <row r="46" spans="1:8" ht="15">
      <c r="A46" s="2" t="s">
        <v>58</v>
      </c>
      <c r="B46" s="2" t="s">
        <v>59</v>
      </c>
      <c r="C46" s="6">
        <v>38</v>
      </c>
      <c r="D46" s="2">
        <v>0.666</v>
      </c>
      <c r="E46" s="18">
        <f>ROUND(C46*D46,2)</f>
        <v>25.31</v>
      </c>
      <c r="F46" s="3">
        <v>0</v>
      </c>
      <c r="G46" s="18">
        <f>ROUND(E46*F46,2)</f>
        <v>0</v>
      </c>
      <c r="H46" s="18">
        <f>ROUND(E46-G46,2)</f>
        <v>25.31</v>
      </c>
    </row>
    <row r="47" ht="15">
      <c r="A47" s="5" t="s">
        <v>60</v>
      </c>
    </row>
    <row r="48" spans="1:8" ht="15">
      <c r="A48" s="2" t="s">
        <v>61</v>
      </c>
      <c r="B48" s="2" t="s">
        <v>33</v>
      </c>
      <c r="C48" s="6">
        <v>8</v>
      </c>
      <c r="D48" s="2">
        <v>1</v>
      </c>
      <c r="E48" s="18">
        <f>ROUND(C48*D48,2)</f>
        <v>8</v>
      </c>
      <c r="F48" s="3">
        <v>0</v>
      </c>
      <c r="G48" s="18">
        <f>ROUND(E48*F48,2)</f>
        <v>0</v>
      </c>
      <c r="H48" s="18">
        <f>ROUND(E48-G48,2)</f>
        <v>8</v>
      </c>
    </row>
    <row r="49" ht="15">
      <c r="A49" s="5" t="s">
        <v>62</v>
      </c>
    </row>
    <row r="50" spans="1:8" ht="15">
      <c r="A50" s="2" t="s">
        <v>63</v>
      </c>
      <c r="B50" s="2" t="s">
        <v>33</v>
      </c>
      <c r="C50" s="6">
        <v>10</v>
      </c>
      <c r="D50" s="2">
        <v>0.333</v>
      </c>
      <c r="E50" s="18">
        <f>ROUND(C50*D50,2)</f>
        <v>3.33</v>
      </c>
      <c r="F50" s="3">
        <v>0</v>
      </c>
      <c r="G50" s="18">
        <f>ROUND(E50*F50,2)</f>
        <v>0</v>
      </c>
      <c r="H50" s="18">
        <f>ROUND(E50-G50,2)</f>
        <v>3.33</v>
      </c>
    </row>
    <row r="51" ht="15">
      <c r="A51" s="5" t="s">
        <v>64</v>
      </c>
    </row>
    <row r="52" spans="1:8" ht="15">
      <c r="A52" s="2" t="s">
        <v>65</v>
      </c>
      <c r="B52" s="2" t="s">
        <v>66</v>
      </c>
      <c r="C52" s="6">
        <v>14.23</v>
      </c>
      <c r="D52" s="2">
        <v>0.7365</v>
      </c>
      <c r="E52" s="18">
        <f>ROUND(C52*D52,2)</f>
        <v>10.48</v>
      </c>
      <c r="F52" s="3">
        <v>0</v>
      </c>
      <c r="G52" s="18">
        <f>ROUND(E52*F52,2)</f>
        <v>0</v>
      </c>
      <c r="H52" s="18">
        <f>ROUND(E52-G52,2)</f>
        <v>10.48</v>
      </c>
    </row>
    <row r="53" spans="1:8" ht="15">
      <c r="A53" s="2" t="s">
        <v>67</v>
      </c>
      <c r="B53" s="2" t="s">
        <v>66</v>
      </c>
      <c r="C53" s="6">
        <v>14.23</v>
      </c>
      <c r="D53" s="2">
        <v>0.3398</v>
      </c>
      <c r="E53" s="18">
        <f>ROUND(C53*D53,2)</f>
        <v>4.84</v>
      </c>
      <c r="F53" s="3">
        <v>0</v>
      </c>
      <c r="G53" s="18">
        <f>ROUND(E53*F53,2)</f>
        <v>0</v>
      </c>
      <c r="H53" s="18">
        <f>ROUND(E53-G53,2)</f>
        <v>4.84</v>
      </c>
    </row>
    <row r="54" ht="15">
      <c r="A54" s="5" t="s">
        <v>68</v>
      </c>
    </row>
    <row r="55" spans="1:8" ht="15">
      <c r="A55" s="2" t="s">
        <v>69</v>
      </c>
      <c r="B55" s="2" t="s">
        <v>66</v>
      </c>
      <c r="C55" s="6">
        <v>9.06</v>
      </c>
      <c r="D55" s="2">
        <v>0.3222</v>
      </c>
      <c r="E55" s="18">
        <f>ROUND(C55*D55,2)</f>
        <v>2.92</v>
      </c>
      <c r="F55" s="3">
        <v>0</v>
      </c>
      <c r="G55" s="18">
        <f>ROUND(E55*F55,2)</f>
        <v>0</v>
      </c>
      <c r="H55" s="18">
        <f>ROUND(E55-G55,2)</f>
        <v>2.92</v>
      </c>
    </row>
    <row r="56" spans="1:8" ht="15">
      <c r="A56" s="2" t="s">
        <v>67</v>
      </c>
      <c r="B56" s="2" t="s">
        <v>66</v>
      </c>
      <c r="C56" s="6">
        <v>9.06</v>
      </c>
      <c r="D56" s="2">
        <v>0.2561</v>
      </c>
      <c r="E56" s="18">
        <f>ROUND(C56*D56,2)</f>
        <v>2.32</v>
      </c>
      <c r="F56" s="3">
        <v>0</v>
      </c>
      <c r="G56" s="18">
        <f>ROUND(E56*F56,2)</f>
        <v>0</v>
      </c>
      <c r="H56" s="18">
        <f>ROUND(E56-G56,2)</f>
        <v>2.32</v>
      </c>
    </row>
    <row r="57" spans="1:8" ht="15">
      <c r="A57" s="2" t="s">
        <v>70</v>
      </c>
      <c r="B57" s="2" t="s">
        <v>66</v>
      </c>
      <c r="C57" s="6">
        <v>14.2</v>
      </c>
      <c r="D57" s="2">
        <v>0.8611</v>
      </c>
      <c r="E57" s="18">
        <f>ROUND(C57*D57,2)</f>
        <v>12.23</v>
      </c>
      <c r="F57" s="3">
        <v>0</v>
      </c>
      <c r="G57" s="18">
        <f>ROUND(E57*F57,2)</f>
        <v>0</v>
      </c>
      <c r="H57" s="18">
        <f>ROUND(E57-G57,2)</f>
        <v>12.23</v>
      </c>
    </row>
    <row r="58" ht="15">
      <c r="A58" s="5" t="s">
        <v>71</v>
      </c>
    </row>
    <row r="59" spans="1:8" ht="15">
      <c r="A59" s="2" t="s">
        <v>65</v>
      </c>
      <c r="B59" s="2" t="s">
        <v>30</v>
      </c>
      <c r="C59" s="6">
        <v>2.6</v>
      </c>
      <c r="D59" s="2">
        <v>7.203</v>
      </c>
      <c r="E59" s="18">
        <f>ROUND(C59*D59,2)</f>
        <v>18.73</v>
      </c>
      <c r="F59" s="3">
        <v>0</v>
      </c>
      <c r="G59" s="18">
        <f>ROUND(E59*F59,2)</f>
        <v>0</v>
      </c>
      <c r="H59" s="18">
        <f>ROUND(E59-G59,2)</f>
        <v>18.73</v>
      </c>
    </row>
    <row r="60" spans="1:8" ht="15">
      <c r="A60" s="2" t="s">
        <v>67</v>
      </c>
      <c r="B60" s="2" t="s">
        <v>30</v>
      </c>
      <c r="C60" s="6">
        <v>2.6</v>
      </c>
      <c r="D60" s="2">
        <v>4.656</v>
      </c>
      <c r="E60" s="18">
        <f>ROUND(C60*D60,2)</f>
        <v>12.11</v>
      </c>
      <c r="F60" s="3">
        <v>0</v>
      </c>
      <c r="G60" s="18">
        <f>ROUND(E60*F60,2)</f>
        <v>0</v>
      </c>
      <c r="H60" s="18">
        <f>ROUND(E60-G60,2)</f>
        <v>12.11</v>
      </c>
    </row>
    <row r="61" ht="15">
      <c r="A61" s="5" t="s">
        <v>72</v>
      </c>
    </row>
    <row r="62" spans="1:8" ht="15">
      <c r="A62" s="2" t="s">
        <v>69</v>
      </c>
      <c r="B62" s="2" t="s">
        <v>33</v>
      </c>
      <c r="C62" s="6">
        <v>8.16</v>
      </c>
      <c r="D62" s="2">
        <v>1</v>
      </c>
      <c r="E62" s="18">
        <f>ROUND(C62*D62,2)</f>
        <v>8.16</v>
      </c>
      <c r="F62" s="3">
        <v>0</v>
      </c>
      <c r="G62" s="18">
        <f>ROUND(E62*F62,2)</f>
        <v>0</v>
      </c>
      <c r="H62" s="18">
        <f aca="true" t="shared" si="3" ref="H62:H67">ROUND(E62-G62,2)</f>
        <v>8.16</v>
      </c>
    </row>
    <row r="63" spans="1:8" ht="15">
      <c r="A63" s="2" t="s">
        <v>65</v>
      </c>
      <c r="B63" s="2" t="s">
        <v>33</v>
      </c>
      <c r="C63" s="6">
        <v>4.02</v>
      </c>
      <c r="D63" s="2">
        <v>1</v>
      </c>
      <c r="E63" s="18">
        <f>ROUND(C63*D63,2)</f>
        <v>4.02</v>
      </c>
      <c r="F63" s="3">
        <v>0</v>
      </c>
      <c r="G63" s="18">
        <f>ROUND(E63*F63,2)</f>
        <v>0</v>
      </c>
      <c r="H63" s="18">
        <f t="shared" si="3"/>
        <v>4.02</v>
      </c>
    </row>
    <row r="64" spans="1:8" ht="15">
      <c r="A64" s="2" t="s">
        <v>67</v>
      </c>
      <c r="B64" s="2" t="s">
        <v>33</v>
      </c>
      <c r="C64" s="6">
        <v>14.42</v>
      </c>
      <c r="D64" s="2">
        <v>1</v>
      </c>
      <c r="E64" s="18">
        <f>ROUND(C64*D64,2)</f>
        <v>14.42</v>
      </c>
      <c r="F64" s="3">
        <v>0</v>
      </c>
      <c r="G64" s="18">
        <f>ROUND(E64*F64,2)</f>
        <v>0</v>
      </c>
      <c r="H64" s="18">
        <f t="shared" si="3"/>
        <v>14.42</v>
      </c>
    </row>
    <row r="65" spans="1:8" ht="15">
      <c r="A65" s="7" t="s">
        <v>73</v>
      </c>
      <c r="B65" s="7" t="s">
        <v>33</v>
      </c>
      <c r="C65" s="8">
        <v>13.69</v>
      </c>
      <c r="D65" s="7">
        <v>1</v>
      </c>
      <c r="E65" s="17">
        <f>ROUND(C65*D65,2)</f>
        <v>13.69</v>
      </c>
      <c r="F65" s="9">
        <v>0</v>
      </c>
      <c r="G65" s="17">
        <f>ROUND(E65*F65,2)</f>
        <v>0</v>
      </c>
      <c r="H65" s="17">
        <f t="shared" si="3"/>
        <v>13.69</v>
      </c>
    </row>
    <row r="66" spans="1:8" ht="15">
      <c r="A66" s="1" t="s">
        <v>74</v>
      </c>
      <c r="E66" s="18">
        <f>SUM(E13:E65)</f>
        <v>567.5199999999999</v>
      </c>
      <c r="G66" s="4">
        <f>SUM(G13:G65)</f>
        <v>0</v>
      </c>
      <c r="H66" s="4">
        <f t="shared" si="3"/>
        <v>567.52</v>
      </c>
    </row>
    <row r="67" spans="1:8" ht="15">
      <c r="A67" s="1" t="s">
        <v>75</v>
      </c>
      <c r="E67" s="18">
        <f>+E9-E66</f>
        <v>219.98000000000013</v>
      </c>
      <c r="G67" s="4">
        <f>+G9-G66</f>
        <v>0</v>
      </c>
      <c r="H67" s="4">
        <f t="shared" si="3"/>
        <v>219.98</v>
      </c>
    </row>
    <row r="68" ht="15">
      <c r="A68" t="s">
        <v>12</v>
      </c>
    </row>
    <row r="69" ht="15">
      <c r="A69" s="1" t="s">
        <v>76</v>
      </c>
    </row>
    <row r="70" spans="1:8" ht="15">
      <c r="A70" s="2" t="s">
        <v>69</v>
      </c>
      <c r="B70" s="2" t="s">
        <v>33</v>
      </c>
      <c r="C70" s="6">
        <v>14.16</v>
      </c>
      <c r="D70" s="2">
        <v>1</v>
      </c>
      <c r="E70" s="18">
        <f>ROUND(C70*D70,2)</f>
        <v>14.16</v>
      </c>
      <c r="F70" s="3">
        <v>0</v>
      </c>
      <c r="G70" s="18">
        <f>ROUND(E70*F70,2)</f>
        <v>0</v>
      </c>
      <c r="H70" s="18">
        <f aca="true" t="shared" si="4" ref="H70:H75">ROUND(E70-G70,2)</f>
        <v>14.16</v>
      </c>
    </row>
    <row r="71" spans="1:8" ht="15">
      <c r="A71" s="2" t="s">
        <v>65</v>
      </c>
      <c r="B71" s="2" t="s">
        <v>33</v>
      </c>
      <c r="C71" s="6">
        <v>27.82</v>
      </c>
      <c r="D71" s="2">
        <v>1</v>
      </c>
      <c r="E71" s="18">
        <f>ROUND(C71*D71,2)</f>
        <v>27.82</v>
      </c>
      <c r="F71" s="3">
        <v>0</v>
      </c>
      <c r="G71" s="18">
        <f>ROUND(E71*F71,2)</f>
        <v>0</v>
      </c>
      <c r="H71" s="18">
        <f t="shared" si="4"/>
        <v>27.82</v>
      </c>
    </row>
    <row r="72" spans="1:8" ht="15">
      <c r="A72" s="7" t="s">
        <v>67</v>
      </c>
      <c r="B72" s="7" t="s">
        <v>33</v>
      </c>
      <c r="C72" s="8">
        <v>67.26</v>
      </c>
      <c r="D72" s="7">
        <v>1</v>
      </c>
      <c r="E72" s="17">
        <f>ROUND(C72*D72,2)</f>
        <v>67.26</v>
      </c>
      <c r="F72" s="9">
        <v>0</v>
      </c>
      <c r="G72" s="17">
        <f>ROUND(E72*F72,2)</f>
        <v>0</v>
      </c>
      <c r="H72" s="17">
        <f t="shared" si="4"/>
        <v>67.26</v>
      </c>
    </row>
    <row r="73" spans="1:8" ht="15">
      <c r="A73" s="1" t="s">
        <v>77</v>
      </c>
      <c r="E73" s="18">
        <f>SUM(E70:E72)</f>
        <v>109.24000000000001</v>
      </c>
      <c r="G73" s="4">
        <f>SUM(G70:G72)</f>
        <v>0</v>
      </c>
      <c r="H73" s="4">
        <f t="shared" si="4"/>
        <v>109.24</v>
      </c>
    </row>
    <row r="74" spans="1:8" ht="15">
      <c r="A74" s="1" t="s">
        <v>78</v>
      </c>
      <c r="E74" s="18">
        <f>+E66+E73</f>
        <v>676.7599999999999</v>
      </c>
      <c r="G74" s="4">
        <f>+G66+G73</f>
        <v>0</v>
      </c>
      <c r="H74" s="4">
        <f t="shared" si="4"/>
        <v>676.76</v>
      </c>
    </row>
    <row r="75" spans="1:8" ht="15">
      <c r="A75" s="1" t="s">
        <v>79</v>
      </c>
      <c r="E75" s="18">
        <f>+E9-E74</f>
        <v>110.74000000000012</v>
      </c>
      <c r="G75" s="4">
        <f>+G9-G74</f>
        <v>0</v>
      </c>
      <c r="H75" s="4">
        <f t="shared" si="4"/>
        <v>110.74</v>
      </c>
    </row>
    <row r="76" ht="15">
      <c r="A76" t="s">
        <v>2</v>
      </c>
    </row>
    <row r="77" ht="15">
      <c r="A77" t="s">
        <v>117</v>
      </c>
    </row>
    <row r="79" ht="15">
      <c r="A79" s="1" t="s">
        <v>80</v>
      </c>
    </row>
    <row r="80" ht="15">
      <c r="A80" s="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8" customWidth="1"/>
    <col min="4" max="4" width="10.7109375" style="0" customWidth="1"/>
    <col min="5" max="5" width="13.7109375" style="18" customWidth="1"/>
  </cols>
  <sheetData>
    <row r="1" spans="1:8" ht="15">
      <c r="A1" s="19" t="s">
        <v>103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">
      <c r="A3" s="19" t="s">
        <v>124</v>
      </c>
      <c r="B3" s="19"/>
      <c r="C3" s="19"/>
      <c r="D3" s="19"/>
      <c r="E3" s="19"/>
      <c r="F3" s="19"/>
      <c r="G3" s="19"/>
      <c r="H3" s="19"/>
    </row>
    <row r="4" spans="1:8" ht="15">
      <c r="A4" s="10"/>
      <c r="B4" s="10"/>
      <c r="C4" s="17"/>
      <c r="D4" s="10"/>
      <c r="E4" s="17"/>
      <c r="F4" s="20" t="s">
        <v>83</v>
      </c>
      <c r="G4" s="20"/>
      <c r="H4" s="16" t="s">
        <v>86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82</v>
      </c>
      <c r="F5" s="13" t="s">
        <v>84</v>
      </c>
      <c r="G5" s="13" t="s">
        <v>85</v>
      </c>
      <c r="H5" s="13" t="s">
        <v>85</v>
      </c>
    </row>
    <row r="6" ht="15">
      <c r="A6" s="1" t="s">
        <v>7</v>
      </c>
    </row>
    <row r="7" spans="1:8" ht="15">
      <c r="A7" s="2" t="s">
        <v>8</v>
      </c>
      <c r="B7" s="2" t="s">
        <v>9</v>
      </c>
      <c r="C7" s="6">
        <v>0.74</v>
      </c>
      <c r="D7" s="2">
        <v>1000</v>
      </c>
      <c r="E7" s="18">
        <f>ROUND(C7*D7,2)</f>
        <v>740</v>
      </c>
      <c r="F7" s="3">
        <v>0</v>
      </c>
      <c r="G7" s="18">
        <f>ROUND(E7*F7,2)</f>
        <v>0</v>
      </c>
      <c r="H7" s="18">
        <f>ROUND(E7-G7,2)</f>
        <v>740</v>
      </c>
    </row>
    <row r="8" spans="1:8" ht="15">
      <c r="A8" s="7" t="s">
        <v>10</v>
      </c>
      <c r="B8" s="7" t="s">
        <v>9</v>
      </c>
      <c r="C8" s="8">
        <v>0.1</v>
      </c>
      <c r="D8" s="21">
        <f>ROUND(D7*1.35,0)</f>
        <v>1350</v>
      </c>
      <c r="E8" s="17">
        <f>ROUND(C8*D8,2)</f>
        <v>135</v>
      </c>
      <c r="F8" s="9">
        <v>0</v>
      </c>
      <c r="G8" s="17">
        <f>ROUND(E8*F8,2)</f>
        <v>0</v>
      </c>
      <c r="H8" s="17">
        <f>ROUND(E8-G8,2)</f>
        <v>135</v>
      </c>
    </row>
    <row r="9" spans="1:8" ht="15">
      <c r="A9" s="1" t="s">
        <v>11</v>
      </c>
      <c r="E9" s="18">
        <f>SUM(E7:E8)</f>
        <v>875</v>
      </c>
      <c r="G9" s="4">
        <f>SUM(G7:G8)</f>
        <v>0</v>
      </c>
      <c r="H9" s="4">
        <f>ROUND(E9-G9,2)</f>
        <v>875</v>
      </c>
    </row>
    <row r="10" ht="15">
      <c r="A10" t="s">
        <v>12</v>
      </c>
    </row>
    <row r="11" ht="15">
      <c r="A11" s="1" t="s">
        <v>13</v>
      </c>
    </row>
    <row r="12" ht="15">
      <c r="A12" s="5" t="s">
        <v>18</v>
      </c>
    </row>
    <row r="13" spans="1:8" ht="15">
      <c r="A13" s="2" t="s">
        <v>19</v>
      </c>
      <c r="B13" s="2" t="s">
        <v>20</v>
      </c>
      <c r="C13" s="6">
        <v>0.97</v>
      </c>
      <c r="D13" s="2">
        <v>2.3</v>
      </c>
      <c r="E13" s="18">
        <f>ROUND(C13*D13,2)</f>
        <v>2.23</v>
      </c>
      <c r="F13" s="3">
        <v>0</v>
      </c>
      <c r="G13" s="18">
        <f>ROUND(E13*F13,2)</f>
        <v>0</v>
      </c>
      <c r="H13" s="18">
        <f>ROUND(E13-G13,2)</f>
        <v>2.23</v>
      </c>
    </row>
    <row r="14" spans="1:8" ht="15">
      <c r="A14" s="2" t="s">
        <v>21</v>
      </c>
      <c r="B14" s="2" t="s">
        <v>22</v>
      </c>
      <c r="C14" s="6">
        <v>3.53</v>
      </c>
      <c r="D14" s="2">
        <v>2.3125</v>
      </c>
      <c r="E14" s="18">
        <f>ROUND(C14*D14,2)</f>
        <v>8.16</v>
      </c>
      <c r="F14" s="3">
        <v>0</v>
      </c>
      <c r="G14" s="18">
        <f>ROUND(E14*F14,2)</f>
        <v>0</v>
      </c>
      <c r="H14" s="18">
        <f>ROUND(E14-G14,2)</f>
        <v>8.16</v>
      </c>
    </row>
    <row r="15" spans="1:8" ht="15">
      <c r="A15" s="2" t="s">
        <v>23</v>
      </c>
      <c r="B15" s="2" t="s">
        <v>22</v>
      </c>
      <c r="C15" s="6">
        <v>10.9</v>
      </c>
      <c r="D15" s="2">
        <v>0.5</v>
      </c>
      <c r="E15" s="18">
        <f>ROUND(C15*D15,2)</f>
        <v>5.45</v>
      </c>
      <c r="F15" s="3">
        <v>0</v>
      </c>
      <c r="G15" s="18">
        <f>ROUND(E15*F15,2)</f>
        <v>0</v>
      </c>
      <c r="H15" s="18">
        <f>ROUND(E15-G15,2)</f>
        <v>5.45</v>
      </c>
    </row>
    <row r="16" ht="15">
      <c r="A16" s="5" t="s">
        <v>24</v>
      </c>
    </row>
    <row r="17" spans="1:8" ht="15">
      <c r="A17" s="2" t="s">
        <v>25</v>
      </c>
      <c r="B17" s="2" t="s">
        <v>9</v>
      </c>
      <c r="C17" s="6">
        <v>0.11</v>
      </c>
      <c r="D17" s="22">
        <f>D7</f>
        <v>1000</v>
      </c>
      <c r="E17" s="18">
        <f>ROUND(C17*D17,2)</f>
        <v>110</v>
      </c>
      <c r="F17" s="3">
        <v>0</v>
      </c>
      <c r="G17" s="18">
        <f>ROUND(E17*F17,2)</f>
        <v>0</v>
      </c>
      <c r="H17" s="18">
        <f>ROUND(E17-G17,2)</f>
        <v>110</v>
      </c>
    </row>
    <row r="18" ht="15">
      <c r="A18" s="5" t="s">
        <v>26</v>
      </c>
    </row>
    <row r="19" spans="1:8" ht="15">
      <c r="A19" s="2" t="s">
        <v>27</v>
      </c>
      <c r="B19" s="2" t="s">
        <v>28</v>
      </c>
      <c r="C19" s="6">
        <v>20</v>
      </c>
      <c r="D19" s="2">
        <v>1.5</v>
      </c>
      <c r="E19" s="18">
        <f>ROUND(C19*D19,2)</f>
        <v>30</v>
      </c>
      <c r="F19" s="3">
        <v>0</v>
      </c>
      <c r="G19" s="18">
        <f>ROUND(E19*F19,2)</f>
        <v>0</v>
      </c>
      <c r="H19" s="18">
        <f>ROUND(E19-G19,2)</f>
        <v>30</v>
      </c>
    </row>
    <row r="20" spans="1:8" ht="15">
      <c r="A20" s="2" t="s">
        <v>29</v>
      </c>
      <c r="B20" s="2" t="s">
        <v>30</v>
      </c>
      <c r="C20" s="6">
        <v>1.24</v>
      </c>
      <c r="D20" s="2">
        <v>28.9332</v>
      </c>
      <c r="E20" s="18">
        <f>ROUND(C20*D20,2)</f>
        <v>35.88</v>
      </c>
      <c r="F20" s="3">
        <v>0</v>
      </c>
      <c r="G20" s="18">
        <f>ROUND(E20*F20,2)</f>
        <v>0</v>
      </c>
      <c r="H20" s="18">
        <f>ROUND(E20-G20,2)</f>
        <v>35.88</v>
      </c>
    </row>
    <row r="21" ht="15">
      <c r="A21" s="5" t="s">
        <v>31</v>
      </c>
    </row>
    <row r="22" spans="1:8" ht="15">
      <c r="A22" s="2" t="s">
        <v>32</v>
      </c>
      <c r="B22" s="2" t="s">
        <v>33</v>
      </c>
      <c r="C22" s="6">
        <v>20</v>
      </c>
      <c r="D22" s="2">
        <v>1</v>
      </c>
      <c r="E22" s="18">
        <f>ROUND(C22*D22,2)</f>
        <v>20</v>
      </c>
      <c r="F22" s="3">
        <v>0</v>
      </c>
      <c r="G22" s="18">
        <f>ROUND(E22*F22,2)</f>
        <v>0</v>
      </c>
      <c r="H22" s="18">
        <f>ROUND(E22-G22,2)</f>
        <v>20</v>
      </c>
    </row>
    <row r="23" ht="15">
      <c r="A23" s="5" t="s">
        <v>34</v>
      </c>
    </row>
    <row r="24" spans="1:8" ht="15">
      <c r="A24" s="2" t="s">
        <v>35</v>
      </c>
      <c r="B24" s="2" t="s">
        <v>22</v>
      </c>
      <c r="C24" s="6">
        <v>11.51</v>
      </c>
      <c r="D24" s="2">
        <v>0.5</v>
      </c>
      <c r="E24" s="18">
        <f aca="true" t="shared" si="0" ref="E24:E29">ROUND(C24*D24,2)</f>
        <v>5.76</v>
      </c>
      <c r="F24" s="3">
        <v>0</v>
      </c>
      <c r="G24" s="18">
        <f aca="true" t="shared" si="1" ref="G24:G29">ROUND(E24*F24,2)</f>
        <v>0</v>
      </c>
      <c r="H24" s="18">
        <f aca="true" t="shared" si="2" ref="H24:H29">ROUND(E24-G24,2)</f>
        <v>5.76</v>
      </c>
    </row>
    <row r="25" spans="1:8" ht="15">
      <c r="A25" s="2" t="s">
        <v>36</v>
      </c>
      <c r="B25" s="2" t="s">
        <v>20</v>
      </c>
      <c r="C25" s="6">
        <v>0.14</v>
      </c>
      <c r="D25" s="2">
        <v>128</v>
      </c>
      <c r="E25" s="18">
        <f t="shared" si="0"/>
        <v>17.92</v>
      </c>
      <c r="F25" s="3">
        <v>0</v>
      </c>
      <c r="G25" s="18">
        <f t="shared" si="1"/>
        <v>0</v>
      </c>
      <c r="H25" s="18">
        <f t="shared" si="2"/>
        <v>17.92</v>
      </c>
    </row>
    <row r="26" spans="1:8" ht="15">
      <c r="A26" s="2" t="s">
        <v>38</v>
      </c>
      <c r="B26" s="2" t="s">
        <v>20</v>
      </c>
      <c r="C26" s="6">
        <v>0.15</v>
      </c>
      <c r="D26" s="2">
        <v>48</v>
      </c>
      <c r="E26" s="18">
        <f t="shared" si="0"/>
        <v>7.2</v>
      </c>
      <c r="F26" s="3">
        <v>0</v>
      </c>
      <c r="G26" s="18">
        <f t="shared" si="1"/>
        <v>0</v>
      </c>
      <c r="H26" s="18">
        <f t="shared" si="2"/>
        <v>7.2</v>
      </c>
    </row>
    <row r="27" spans="1:8" ht="15">
      <c r="A27" s="2" t="s">
        <v>39</v>
      </c>
      <c r="B27" s="2" t="s">
        <v>22</v>
      </c>
      <c r="C27" s="6">
        <v>6.42</v>
      </c>
      <c r="D27" s="2">
        <v>2</v>
      </c>
      <c r="E27" s="18">
        <f t="shared" si="0"/>
        <v>12.84</v>
      </c>
      <c r="F27" s="3">
        <v>0</v>
      </c>
      <c r="G27" s="18">
        <f t="shared" si="1"/>
        <v>0</v>
      </c>
      <c r="H27" s="18">
        <f t="shared" si="2"/>
        <v>12.84</v>
      </c>
    </row>
    <row r="28" spans="1:8" ht="15">
      <c r="A28" s="2" t="s">
        <v>40</v>
      </c>
      <c r="B28" s="2" t="s">
        <v>22</v>
      </c>
      <c r="C28" s="6">
        <v>13.81</v>
      </c>
      <c r="D28" s="2">
        <v>2</v>
      </c>
      <c r="E28" s="18">
        <f t="shared" si="0"/>
        <v>27.62</v>
      </c>
      <c r="F28" s="3">
        <v>0</v>
      </c>
      <c r="G28" s="18">
        <f t="shared" si="1"/>
        <v>0</v>
      </c>
      <c r="H28" s="18">
        <f t="shared" si="2"/>
        <v>27.62</v>
      </c>
    </row>
    <row r="29" spans="1:8" ht="15">
      <c r="A29" s="2" t="s">
        <v>41</v>
      </c>
      <c r="B29" s="2" t="s">
        <v>22</v>
      </c>
      <c r="C29" s="6">
        <v>2.9</v>
      </c>
      <c r="D29" s="2">
        <v>1.6</v>
      </c>
      <c r="E29" s="18">
        <f t="shared" si="0"/>
        <v>4.64</v>
      </c>
      <c r="F29" s="3">
        <v>0</v>
      </c>
      <c r="G29" s="18">
        <f t="shared" si="1"/>
        <v>0</v>
      </c>
      <c r="H29" s="18">
        <f t="shared" si="2"/>
        <v>4.64</v>
      </c>
    </row>
    <row r="30" ht="15">
      <c r="A30" s="5" t="s">
        <v>42</v>
      </c>
    </row>
    <row r="31" spans="1:8" ht="15">
      <c r="A31" s="2" t="s">
        <v>43</v>
      </c>
      <c r="B31" s="2" t="s">
        <v>9</v>
      </c>
      <c r="C31" s="6">
        <v>8.7</v>
      </c>
      <c r="D31" s="2">
        <v>1.75</v>
      </c>
      <c r="E31" s="18">
        <f>ROUND(C31*D31,2)</f>
        <v>15.23</v>
      </c>
      <c r="F31" s="3">
        <v>0</v>
      </c>
      <c r="G31" s="18">
        <f>ROUND(E31*F31,2)</f>
        <v>0</v>
      </c>
      <c r="H31" s="18">
        <f>ROUND(E31-G31,2)</f>
        <v>15.23</v>
      </c>
    </row>
    <row r="32" spans="1:8" ht="15">
      <c r="A32" s="2" t="s">
        <v>110</v>
      </c>
      <c r="B32" s="2" t="s">
        <v>20</v>
      </c>
      <c r="C32" s="6">
        <v>1.26</v>
      </c>
      <c r="D32" s="2">
        <v>0.2</v>
      </c>
      <c r="E32" s="18">
        <f>ROUND(C32*D32,2)</f>
        <v>0.25</v>
      </c>
      <c r="F32" s="3">
        <v>0</v>
      </c>
      <c r="G32" s="18">
        <f>ROUND(E32*F32,2)</f>
        <v>0</v>
      </c>
      <c r="H32" s="18">
        <f>ROUND(E32-G32,2)</f>
        <v>0.25</v>
      </c>
    </row>
    <row r="33" spans="1:8" ht="15">
      <c r="A33" s="2" t="s">
        <v>44</v>
      </c>
      <c r="B33" s="2" t="s">
        <v>20</v>
      </c>
      <c r="C33" s="6">
        <v>5.37</v>
      </c>
      <c r="D33" s="2">
        <v>2</v>
      </c>
      <c r="E33" s="18">
        <f>ROUND(C33*D33,2)</f>
        <v>10.74</v>
      </c>
      <c r="F33" s="3">
        <v>0</v>
      </c>
      <c r="G33" s="18">
        <f>ROUND(E33*F33,2)</f>
        <v>0</v>
      </c>
      <c r="H33" s="18">
        <f>ROUND(E33-G33,2)</f>
        <v>10.74</v>
      </c>
    </row>
    <row r="34" spans="1:8" ht="15">
      <c r="A34" s="2" t="s">
        <v>120</v>
      </c>
      <c r="B34" s="2" t="s">
        <v>33</v>
      </c>
      <c r="C34" s="6">
        <v>15</v>
      </c>
      <c r="D34" s="2">
        <v>1</v>
      </c>
      <c r="E34" s="18">
        <f>ROUND(C34*D34,2)</f>
        <v>15</v>
      </c>
      <c r="F34" s="3">
        <v>0</v>
      </c>
      <c r="G34" s="18">
        <f>ROUND(E34*F34,2)</f>
        <v>0</v>
      </c>
      <c r="H34" s="18">
        <f>ROUND(E34-G34,2)</f>
        <v>15</v>
      </c>
    </row>
    <row r="35" ht="15">
      <c r="A35" s="5" t="s">
        <v>47</v>
      </c>
    </row>
    <row r="36" spans="1:8" ht="15">
      <c r="A36" s="2" t="s">
        <v>116</v>
      </c>
      <c r="B36" s="2" t="s">
        <v>48</v>
      </c>
      <c r="C36" s="6">
        <v>2.28</v>
      </c>
      <c r="D36" s="2">
        <v>45</v>
      </c>
      <c r="E36" s="18">
        <f>ROUND(C36*D36,2)</f>
        <v>102.6</v>
      </c>
      <c r="F36" s="3">
        <v>0</v>
      </c>
      <c r="G36" s="18">
        <f>ROUND(E36*F36,2)</f>
        <v>0</v>
      </c>
      <c r="H36" s="18">
        <f>ROUND(E36-G36,2)</f>
        <v>102.6</v>
      </c>
    </row>
    <row r="37" ht="15">
      <c r="A37" s="5" t="s">
        <v>49</v>
      </c>
    </row>
    <row r="38" spans="1:8" ht="15">
      <c r="A38" s="2" t="s">
        <v>50</v>
      </c>
      <c r="B38" s="2" t="s">
        <v>20</v>
      </c>
      <c r="C38" s="6">
        <v>0.08</v>
      </c>
      <c r="D38" s="2">
        <v>32</v>
      </c>
      <c r="E38" s="18">
        <f>ROUND(C38*D38,2)</f>
        <v>2.56</v>
      </c>
      <c r="F38" s="3">
        <v>0</v>
      </c>
      <c r="G38" s="18">
        <f>ROUND(E38*F38,2)</f>
        <v>0</v>
      </c>
      <c r="H38" s="18">
        <f>ROUND(E38-G38,2)</f>
        <v>2.56</v>
      </c>
    </row>
    <row r="39" ht="15">
      <c r="A39" s="5" t="s">
        <v>51</v>
      </c>
    </row>
    <row r="40" spans="1:8" ht="15">
      <c r="A40" s="2" t="s">
        <v>52</v>
      </c>
      <c r="B40" s="2" t="s">
        <v>22</v>
      </c>
      <c r="C40" s="6">
        <v>3.59</v>
      </c>
      <c r="D40" s="2">
        <v>0.4</v>
      </c>
      <c r="E40" s="18">
        <f>ROUND(C40*D40,2)</f>
        <v>1.44</v>
      </c>
      <c r="F40" s="3">
        <v>0</v>
      </c>
      <c r="G40" s="18">
        <f>ROUND(E40*F40,2)</f>
        <v>0</v>
      </c>
      <c r="H40" s="18">
        <f>ROUND(E40-G40,2)</f>
        <v>1.44</v>
      </c>
    </row>
    <row r="41" ht="15">
      <c r="A41" s="5" t="s">
        <v>53</v>
      </c>
    </row>
    <row r="42" spans="1:8" ht="15">
      <c r="A42" s="2" t="s">
        <v>54</v>
      </c>
      <c r="B42" s="2" t="s">
        <v>33</v>
      </c>
      <c r="C42" s="6">
        <v>7.5</v>
      </c>
      <c r="D42" s="2">
        <v>1</v>
      </c>
      <c r="E42" s="18">
        <f>ROUND(C42*D42,2)</f>
        <v>7.5</v>
      </c>
      <c r="F42" s="3">
        <v>0</v>
      </c>
      <c r="G42" s="18">
        <f>ROUND(E42*F42,2)</f>
        <v>0</v>
      </c>
      <c r="H42" s="18">
        <f>ROUND(E42-G42,2)</f>
        <v>7.5</v>
      </c>
    </row>
    <row r="43" ht="15">
      <c r="A43" s="5" t="s">
        <v>55</v>
      </c>
    </row>
    <row r="44" spans="1:8" ht="15">
      <c r="A44" s="2" t="s">
        <v>56</v>
      </c>
      <c r="B44" s="2" t="s">
        <v>33</v>
      </c>
      <c r="C44" s="6">
        <v>1</v>
      </c>
      <c r="D44" s="2">
        <v>1</v>
      </c>
      <c r="E44" s="18">
        <f>ROUND(C44*D44,2)</f>
        <v>1</v>
      </c>
      <c r="F44" s="3">
        <v>0</v>
      </c>
      <c r="G44" s="18">
        <f>ROUND(E44*F44,2)</f>
        <v>0</v>
      </c>
      <c r="H44" s="18">
        <f>ROUND(E44-G44,2)</f>
        <v>1</v>
      </c>
    </row>
    <row r="45" ht="15">
      <c r="A45" s="5" t="s">
        <v>57</v>
      </c>
    </row>
    <row r="46" spans="1:8" ht="15">
      <c r="A46" s="2" t="s">
        <v>58</v>
      </c>
      <c r="B46" s="2" t="s">
        <v>59</v>
      </c>
      <c r="C46" s="6">
        <v>38</v>
      </c>
      <c r="D46" s="2">
        <v>0.666</v>
      </c>
      <c r="E46" s="18">
        <f>ROUND(C46*D46,2)</f>
        <v>25.31</v>
      </c>
      <c r="F46" s="3">
        <v>0</v>
      </c>
      <c r="G46" s="18">
        <f>ROUND(E46*F46,2)</f>
        <v>0</v>
      </c>
      <c r="H46" s="18">
        <f>ROUND(E46-G46,2)</f>
        <v>25.31</v>
      </c>
    </row>
    <row r="47" ht="15">
      <c r="A47" s="5" t="s">
        <v>60</v>
      </c>
    </row>
    <row r="48" spans="1:8" ht="15">
      <c r="A48" s="2" t="s">
        <v>61</v>
      </c>
      <c r="B48" s="2" t="s">
        <v>33</v>
      </c>
      <c r="C48" s="6">
        <v>8</v>
      </c>
      <c r="D48" s="2">
        <v>1</v>
      </c>
      <c r="E48" s="18">
        <f>ROUND(C48*D48,2)</f>
        <v>8</v>
      </c>
      <c r="F48" s="3">
        <v>0</v>
      </c>
      <c r="G48" s="18">
        <f>ROUND(E48*F48,2)</f>
        <v>0</v>
      </c>
      <c r="H48" s="18">
        <f>ROUND(E48-G48,2)</f>
        <v>8</v>
      </c>
    </row>
    <row r="49" ht="15">
      <c r="A49" s="5" t="s">
        <v>62</v>
      </c>
    </row>
    <row r="50" spans="1:8" ht="15">
      <c r="A50" s="2" t="s">
        <v>63</v>
      </c>
      <c r="B50" s="2" t="s">
        <v>33</v>
      </c>
      <c r="C50" s="6">
        <v>10</v>
      </c>
      <c r="D50" s="2">
        <v>0.333</v>
      </c>
      <c r="E50" s="18">
        <f>ROUND(C50*D50,2)</f>
        <v>3.33</v>
      </c>
      <c r="F50" s="3">
        <v>0</v>
      </c>
      <c r="G50" s="18">
        <f>ROUND(E50*F50,2)</f>
        <v>0</v>
      </c>
      <c r="H50" s="18">
        <f>ROUND(E50-G50,2)</f>
        <v>3.33</v>
      </c>
    </row>
    <row r="51" ht="15">
      <c r="A51" s="5" t="s">
        <v>64</v>
      </c>
    </row>
    <row r="52" spans="1:8" ht="15">
      <c r="A52" s="2" t="s">
        <v>65</v>
      </c>
      <c r="B52" s="2" t="s">
        <v>66</v>
      </c>
      <c r="C52" s="6">
        <v>14.23</v>
      </c>
      <c r="D52" s="2">
        <v>0.4268</v>
      </c>
      <c r="E52" s="18">
        <f>ROUND(C52*D52,2)</f>
        <v>6.07</v>
      </c>
      <c r="F52" s="3">
        <v>0</v>
      </c>
      <c r="G52" s="18">
        <f>ROUND(E52*F52,2)</f>
        <v>0</v>
      </c>
      <c r="H52" s="18">
        <f>ROUND(E52-G52,2)</f>
        <v>6.07</v>
      </c>
    </row>
    <row r="53" spans="1:8" ht="15">
      <c r="A53" s="2" t="s">
        <v>67</v>
      </c>
      <c r="B53" s="2" t="s">
        <v>66</v>
      </c>
      <c r="C53" s="6">
        <v>14.23</v>
      </c>
      <c r="D53" s="2">
        <v>0.3398</v>
      </c>
      <c r="E53" s="18">
        <f>ROUND(C53*D53,2)</f>
        <v>4.84</v>
      </c>
      <c r="F53" s="3">
        <v>0</v>
      </c>
      <c r="G53" s="18">
        <f>ROUND(E53*F53,2)</f>
        <v>0</v>
      </c>
      <c r="H53" s="18">
        <f>ROUND(E53-G53,2)</f>
        <v>4.84</v>
      </c>
    </row>
    <row r="54" ht="15">
      <c r="A54" s="5" t="s">
        <v>68</v>
      </c>
    </row>
    <row r="55" spans="1:8" ht="15">
      <c r="A55" s="2" t="s">
        <v>69</v>
      </c>
      <c r="B55" s="2" t="s">
        <v>66</v>
      </c>
      <c r="C55" s="6">
        <v>9.06</v>
      </c>
      <c r="D55" s="2">
        <v>0.1236</v>
      </c>
      <c r="E55" s="18">
        <f>ROUND(C55*D55,2)</f>
        <v>1.12</v>
      </c>
      <c r="F55" s="3">
        <v>0</v>
      </c>
      <c r="G55" s="18">
        <f>ROUND(E55*F55,2)</f>
        <v>0</v>
      </c>
      <c r="H55" s="18">
        <f>ROUND(E55-G55,2)</f>
        <v>1.12</v>
      </c>
    </row>
    <row r="56" spans="1:8" ht="15">
      <c r="A56" s="2" t="s">
        <v>67</v>
      </c>
      <c r="B56" s="2" t="s">
        <v>66</v>
      </c>
      <c r="C56" s="6">
        <v>9.06</v>
      </c>
      <c r="D56" s="2">
        <v>0.2561</v>
      </c>
      <c r="E56" s="18">
        <f>ROUND(C56*D56,2)</f>
        <v>2.32</v>
      </c>
      <c r="F56" s="3">
        <v>0</v>
      </c>
      <c r="G56" s="18">
        <f>ROUND(E56*F56,2)</f>
        <v>0</v>
      </c>
      <c r="H56" s="18">
        <f>ROUND(E56-G56,2)</f>
        <v>2.32</v>
      </c>
    </row>
    <row r="57" spans="1:8" ht="15">
      <c r="A57" s="2" t="s">
        <v>70</v>
      </c>
      <c r="B57" s="2" t="s">
        <v>66</v>
      </c>
      <c r="C57" s="6">
        <v>14.22</v>
      </c>
      <c r="D57" s="2">
        <v>0.6133</v>
      </c>
      <c r="E57" s="18">
        <f>ROUND(C57*D57,2)</f>
        <v>8.72</v>
      </c>
      <c r="F57" s="3">
        <v>0</v>
      </c>
      <c r="G57" s="18">
        <f>ROUND(E57*F57,2)</f>
        <v>0</v>
      </c>
      <c r="H57" s="18">
        <f>ROUND(E57-G57,2)</f>
        <v>8.72</v>
      </c>
    </row>
    <row r="58" ht="15">
      <c r="A58" s="5" t="s">
        <v>71</v>
      </c>
    </row>
    <row r="59" spans="1:8" ht="15">
      <c r="A59" s="2" t="s">
        <v>65</v>
      </c>
      <c r="B59" s="2" t="s">
        <v>30</v>
      </c>
      <c r="C59" s="6">
        <v>2.6</v>
      </c>
      <c r="D59" s="2">
        <v>4.7452</v>
      </c>
      <c r="E59" s="18">
        <f>ROUND(C59*D59,2)</f>
        <v>12.34</v>
      </c>
      <c r="F59" s="3">
        <v>0</v>
      </c>
      <c r="G59" s="18">
        <f>ROUND(E59*F59,2)</f>
        <v>0</v>
      </c>
      <c r="H59" s="18">
        <f>ROUND(E59-G59,2)</f>
        <v>12.34</v>
      </c>
    </row>
    <row r="60" spans="1:8" ht="15">
      <c r="A60" s="2" t="s">
        <v>67</v>
      </c>
      <c r="B60" s="2" t="s">
        <v>30</v>
      </c>
      <c r="C60" s="6">
        <v>2.6</v>
      </c>
      <c r="D60" s="2">
        <v>5.9419</v>
      </c>
      <c r="E60" s="18">
        <f>ROUND(C60*D60,2)</f>
        <v>15.45</v>
      </c>
      <c r="F60" s="3">
        <v>0</v>
      </c>
      <c r="G60" s="18">
        <f>ROUND(E60*F60,2)</f>
        <v>0</v>
      </c>
      <c r="H60" s="18">
        <f>ROUND(E60-G60,2)</f>
        <v>15.45</v>
      </c>
    </row>
    <row r="61" ht="15">
      <c r="A61" s="5" t="s">
        <v>72</v>
      </c>
    </row>
    <row r="62" spans="1:8" ht="15">
      <c r="A62" s="2" t="s">
        <v>69</v>
      </c>
      <c r="B62" s="2" t="s">
        <v>33</v>
      </c>
      <c r="C62" s="6">
        <v>7.11</v>
      </c>
      <c r="D62" s="2">
        <v>1</v>
      </c>
      <c r="E62" s="18">
        <f>ROUND(C62*D62,2)</f>
        <v>7.11</v>
      </c>
      <c r="F62" s="3">
        <v>0</v>
      </c>
      <c r="G62" s="18">
        <f>ROUND(E62*F62,2)</f>
        <v>0</v>
      </c>
      <c r="H62" s="18">
        <f aca="true" t="shared" si="3" ref="H62:H67">ROUND(E62-G62,2)</f>
        <v>7.11</v>
      </c>
    </row>
    <row r="63" spans="1:8" ht="15">
      <c r="A63" s="2" t="s">
        <v>65</v>
      </c>
      <c r="B63" s="2" t="s">
        <v>33</v>
      </c>
      <c r="C63" s="6">
        <v>2.5</v>
      </c>
      <c r="D63" s="2">
        <v>1</v>
      </c>
      <c r="E63" s="18">
        <f>ROUND(C63*D63,2)</f>
        <v>2.5</v>
      </c>
      <c r="F63" s="3">
        <v>0</v>
      </c>
      <c r="G63" s="18">
        <f>ROUND(E63*F63,2)</f>
        <v>0</v>
      </c>
      <c r="H63" s="18">
        <f t="shared" si="3"/>
        <v>2.5</v>
      </c>
    </row>
    <row r="64" spans="1:8" ht="15">
      <c r="A64" s="2" t="s">
        <v>67</v>
      </c>
      <c r="B64" s="2" t="s">
        <v>33</v>
      </c>
      <c r="C64" s="6">
        <v>22.82</v>
      </c>
      <c r="D64" s="2">
        <v>1</v>
      </c>
      <c r="E64" s="18">
        <f>ROUND(C64*D64,2)</f>
        <v>22.82</v>
      </c>
      <c r="F64" s="3">
        <v>0</v>
      </c>
      <c r="G64" s="18">
        <f>ROUND(E64*F64,2)</f>
        <v>0</v>
      </c>
      <c r="H64" s="18">
        <f t="shared" si="3"/>
        <v>22.82</v>
      </c>
    </row>
    <row r="65" spans="1:8" ht="15">
      <c r="A65" s="7" t="s">
        <v>73</v>
      </c>
      <c r="B65" s="7" t="s">
        <v>33</v>
      </c>
      <c r="C65" s="8">
        <v>14.37</v>
      </c>
      <c r="D65" s="7">
        <v>1</v>
      </c>
      <c r="E65" s="17">
        <f>ROUND(C65*D65,2)</f>
        <v>14.37</v>
      </c>
      <c r="F65" s="9">
        <v>0</v>
      </c>
      <c r="G65" s="17">
        <f>ROUND(E65*F65,2)</f>
        <v>0</v>
      </c>
      <c r="H65" s="17">
        <f t="shared" si="3"/>
        <v>14.37</v>
      </c>
    </row>
    <row r="66" spans="1:8" ht="15">
      <c r="A66" s="1" t="s">
        <v>74</v>
      </c>
      <c r="E66" s="18">
        <f>SUM(E13:E65)</f>
        <v>578.32</v>
      </c>
      <c r="G66" s="4">
        <f>SUM(G13:G65)</f>
        <v>0</v>
      </c>
      <c r="H66" s="4">
        <f t="shared" si="3"/>
        <v>578.32</v>
      </c>
    </row>
    <row r="67" spans="1:8" ht="15">
      <c r="A67" s="1" t="s">
        <v>75</v>
      </c>
      <c r="E67" s="18">
        <f>+E9-E66</f>
        <v>296.67999999999995</v>
      </c>
      <c r="G67" s="4">
        <f>+G9-G66</f>
        <v>0</v>
      </c>
      <c r="H67" s="4">
        <f t="shared" si="3"/>
        <v>296.68</v>
      </c>
    </row>
    <row r="68" ht="15">
      <c r="A68" t="s">
        <v>12</v>
      </c>
    </row>
    <row r="69" ht="15">
      <c r="A69" s="1" t="s">
        <v>76</v>
      </c>
    </row>
    <row r="70" spans="1:8" ht="15">
      <c r="A70" s="2" t="s">
        <v>69</v>
      </c>
      <c r="B70" s="2" t="s">
        <v>33</v>
      </c>
      <c r="C70" s="6">
        <v>11.15</v>
      </c>
      <c r="D70" s="2">
        <v>1</v>
      </c>
      <c r="E70" s="18">
        <f>ROUND(C70*D70,2)</f>
        <v>11.15</v>
      </c>
      <c r="F70" s="3">
        <v>0</v>
      </c>
      <c r="G70" s="18">
        <f>ROUND(E70*F70,2)</f>
        <v>0</v>
      </c>
      <c r="H70" s="18">
        <f aca="true" t="shared" si="4" ref="H70:H75">ROUND(E70-G70,2)</f>
        <v>11.15</v>
      </c>
    </row>
    <row r="71" spans="1:8" ht="15">
      <c r="A71" s="2" t="s">
        <v>65</v>
      </c>
      <c r="B71" s="2" t="s">
        <v>33</v>
      </c>
      <c r="C71" s="6">
        <v>17.22</v>
      </c>
      <c r="D71" s="2">
        <v>1</v>
      </c>
      <c r="E71" s="18">
        <f>ROUND(C71*D71,2)</f>
        <v>17.22</v>
      </c>
      <c r="F71" s="3">
        <v>0</v>
      </c>
      <c r="G71" s="18">
        <f>ROUND(E71*F71,2)</f>
        <v>0</v>
      </c>
      <c r="H71" s="18">
        <f t="shared" si="4"/>
        <v>17.22</v>
      </c>
    </row>
    <row r="72" spans="1:8" ht="15">
      <c r="A72" s="7" t="s">
        <v>67</v>
      </c>
      <c r="B72" s="7" t="s">
        <v>33</v>
      </c>
      <c r="C72" s="8">
        <v>103.4</v>
      </c>
      <c r="D72" s="7">
        <v>1</v>
      </c>
      <c r="E72" s="17">
        <f>ROUND(C72*D72,2)</f>
        <v>103.4</v>
      </c>
      <c r="F72" s="9">
        <v>0</v>
      </c>
      <c r="G72" s="17">
        <f>ROUND(E72*F72,2)</f>
        <v>0</v>
      </c>
      <c r="H72" s="17">
        <f t="shared" si="4"/>
        <v>103.4</v>
      </c>
    </row>
    <row r="73" spans="1:8" ht="15">
      <c r="A73" s="1" t="s">
        <v>77</v>
      </c>
      <c r="E73" s="18">
        <f>SUM(E70:E72)</f>
        <v>131.77</v>
      </c>
      <c r="G73" s="4">
        <f>SUM(G70:G72)</f>
        <v>0</v>
      </c>
      <c r="H73" s="4">
        <f t="shared" si="4"/>
        <v>131.77</v>
      </c>
    </row>
    <row r="74" spans="1:8" ht="15">
      <c r="A74" s="1" t="s">
        <v>78</v>
      </c>
      <c r="E74" s="18">
        <f>+E66+E73</f>
        <v>710.09</v>
      </c>
      <c r="G74" s="4">
        <f>+G66+G73</f>
        <v>0</v>
      </c>
      <c r="H74" s="4">
        <f t="shared" si="4"/>
        <v>710.09</v>
      </c>
    </row>
    <row r="75" spans="1:8" ht="15">
      <c r="A75" s="1" t="s">
        <v>79</v>
      </c>
      <c r="E75" s="18">
        <f>+E9-E74</f>
        <v>164.90999999999997</v>
      </c>
      <c r="G75" s="4">
        <f>+G9-G74</f>
        <v>0</v>
      </c>
      <c r="H75" s="4">
        <f t="shared" si="4"/>
        <v>164.91</v>
      </c>
    </row>
    <row r="76" ht="15">
      <c r="A76" t="s">
        <v>2</v>
      </c>
    </row>
    <row r="77" ht="15">
      <c r="A77" t="s">
        <v>117</v>
      </c>
    </row>
    <row r="79" ht="15">
      <c r="A79" s="1" t="s">
        <v>80</v>
      </c>
    </row>
    <row r="80" ht="15">
      <c r="A80" s="1" t="s">
        <v>81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Falconer</dc:creator>
  <cp:keywords/>
  <dc:description/>
  <cp:lastModifiedBy>Lawrence Falconer</cp:lastModifiedBy>
  <cp:lastPrinted>2017-10-23T19:51:38Z</cp:lastPrinted>
  <dcterms:created xsi:type="dcterms:W3CDTF">2016-11-03T14:18:55Z</dcterms:created>
  <dcterms:modified xsi:type="dcterms:W3CDTF">2018-11-16T13:59:36Z</dcterms:modified>
  <cp:category/>
  <cp:version/>
  <cp:contentType/>
  <cp:contentStatus/>
</cp:coreProperties>
</file>