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90" windowWidth="28800" windowHeight="13020" activeTab="0"/>
  </bookViews>
  <sheets>
    <sheet name="TableOfContents" sheetId="1" r:id="rId1"/>
    <sheet name="corn1" sheetId="2" r:id="rId2"/>
    <sheet name="corn2" sheetId="3" r:id="rId3"/>
    <sheet name="corn3" sheetId="4" r:id="rId4"/>
    <sheet name="corn4" sheetId="5" r:id="rId5"/>
    <sheet name="corn5" sheetId="6" r:id="rId6"/>
    <sheet name="corn6" sheetId="7" r:id="rId7"/>
    <sheet name="grainsorghum" sheetId="8" r:id="rId8"/>
    <sheet name="wheat" sheetId="9" r:id="rId9"/>
  </sheets>
  <definedNames/>
  <calcPr fullCalcOnLoad="1"/>
</workbook>
</file>

<file path=xl/sharedStrings.xml><?xml version="1.0" encoding="utf-8"?>
<sst xmlns="http://schemas.openxmlformats.org/spreadsheetml/2006/main" count="929" uniqueCount="140">
  <si>
    <t>Table 1.M Estimated costs and returns per acre</t>
  </si>
  <si>
    <t>Corn, stale seedbed, BtRR, 12-row 38", 210 bu yield goa</t>
  </si>
  <si>
    <t>_____________________________________________________________</t>
  </si>
  <si>
    <t>ITEM</t>
  </si>
  <si>
    <t>UNIT</t>
  </si>
  <si>
    <t>PRICE</t>
  </si>
  <si>
    <t>QUANTITY</t>
  </si>
  <si>
    <t>INCOME</t>
  </si>
  <si>
    <t>Corn</t>
  </si>
  <si>
    <t>bu</t>
  </si>
  <si>
    <t>TOTAL INCOME</t>
  </si>
  <si>
    <t xml:space="preserve">                                                                       </t>
  </si>
  <si>
    <t>DIRECT EXPENSES</t>
  </si>
  <si>
    <t xml:space="preserve">  CUSTOM SPRAY</t>
  </si>
  <si>
    <t>App by Air ( 5 gal)</t>
  </si>
  <si>
    <t>appl</t>
  </si>
  <si>
    <t>App by Air ( 3 gal)</t>
  </si>
  <si>
    <t xml:space="preserve">  FERTILIZERS</t>
  </si>
  <si>
    <t>Phosphorus(46% P2O5)</t>
  </si>
  <si>
    <t>cwt</t>
  </si>
  <si>
    <t>Potash (60% K2O)</t>
  </si>
  <si>
    <t>Fert 10-34-0</t>
  </si>
  <si>
    <t>gal</t>
  </si>
  <si>
    <t>Zinc Plus</t>
  </si>
  <si>
    <t>pt</t>
  </si>
  <si>
    <t>UAN + Sulfur (28%)</t>
  </si>
  <si>
    <t>UAN (32%)</t>
  </si>
  <si>
    <t xml:space="preserve">  HERBICIDES</t>
  </si>
  <si>
    <t>Glyphosate 3lbs a.e</t>
  </si>
  <si>
    <t>oz</t>
  </si>
  <si>
    <t>Clarity</t>
  </si>
  <si>
    <t>Select Max</t>
  </si>
  <si>
    <t>Atrazine 4L</t>
  </si>
  <si>
    <t>Halex GT</t>
  </si>
  <si>
    <t xml:space="preserve">  INSECTICIDES</t>
  </si>
  <si>
    <t>Bifenthrin</t>
  </si>
  <si>
    <t xml:space="preserve">  IRRIGATION SUPPLIES</t>
  </si>
  <si>
    <t>Roll-Out Pipe</t>
  </si>
  <si>
    <t>ft</t>
  </si>
  <si>
    <t xml:space="preserve">  SEED/PLANTS</t>
  </si>
  <si>
    <t>Corn Seed BtRR</t>
  </si>
  <si>
    <t>thous</t>
  </si>
  <si>
    <t xml:space="preserve">  CUSTOM FERTILIZE</t>
  </si>
  <si>
    <t>Custom Apply Fert</t>
  </si>
  <si>
    <t>acre</t>
  </si>
  <si>
    <t xml:space="preserve">  HAULING</t>
  </si>
  <si>
    <t>Haul Corn</t>
  </si>
  <si>
    <t xml:space="preserve">  CUSTOM LIME</t>
  </si>
  <si>
    <t>Lime (Spread)</t>
  </si>
  <si>
    <t>ton</t>
  </si>
  <si>
    <t xml:space="preserve">  CROP CONSULTANT</t>
  </si>
  <si>
    <t>Corn Consultant</t>
  </si>
  <si>
    <t xml:space="preserve">  SOIL TEST</t>
  </si>
  <si>
    <t>Soil Test</t>
  </si>
  <si>
    <t xml:space="preserve">  OPERATOR LABOR      </t>
  </si>
  <si>
    <t>Tractors</t>
  </si>
  <si>
    <t>hour</t>
  </si>
  <si>
    <t>Harvesters</t>
  </si>
  <si>
    <t xml:space="preserve">  IRRIGATE LABOR      </t>
  </si>
  <si>
    <t>Special Labor</t>
  </si>
  <si>
    <t>Implements</t>
  </si>
  <si>
    <t xml:space="preserve">  HAND LABOR          </t>
  </si>
  <si>
    <t>UNALLOCATED LABOR</t>
  </si>
  <si>
    <t xml:space="preserve">  DIESEL FUEL</t>
  </si>
  <si>
    <t>Roll-Out Pipe Irr.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</si>
  <si>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</si>
  <si>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</si>
  <si>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</si>
  <si>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</si>
  <si>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</si>
  <si>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</si>
  <si>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</si>
  <si>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</si>
  <si>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The mention in this report of any commercial product does not imply its endorsement by MSU-ES, MAFES, or</t>
  </si>
  <si>
    <t>USDA over other products not named nor does the omission imply they are not satisfactory.</t>
  </si>
  <si>
    <t>Total Amount</t>
  </si>
  <si>
    <t>Landlord</t>
  </si>
  <si>
    <t>Share %</t>
  </si>
  <si>
    <t>Share</t>
  </si>
  <si>
    <t>Tenant</t>
  </si>
  <si>
    <t>Table 2.M Estimated costs and returns per acre</t>
  </si>
  <si>
    <t>Corn, stale seedbed, BtRR, non-irrigated, 12row 38"</t>
  </si>
  <si>
    <t>Table 3.M Estimated costs and returns per acre</t>
  </si>
  <si>
    <t>Corn, conventional tillage, RR seed, 12-row 38",</t>
  </si>
  <si>
    <t>Intrepid 2F</t>
  </si>
  <si>
    <t>Corn Seed RR2</t>
  </si>
  <si>
    <t>Self-Propelled</t>
  </si>
  <si>
    <t>Table 4.M Estimated costs and returns per acre</t>
  </si>
  <si>
    <t>Corn, conventional tillage, RR seed, 12-row 38"</t>
  </si>
  <si>
    <t>Table 6.M Estimated costs and returns per acre</t>
  </si>
  <si>
    <t>Table 5.M Estimated costs and returns per acre</t>
  </si>
  <si>
    <t>Corn, stale seedbed, RR seed, 12-row 30",</t>
  </si>
  <si>
    <t>Table 7.M Estimated costs and returns per acre</t>
  </si>
  <si>
    <t>Grain sorghum, 12-row 30", 100 bu yield goal</t>
  </si>
  <si>
    <t>Grain Sorghum</t>
  </si>
  <si>
    <t>2,4-D Amine 4</t>
  </si>
  <si>
    <t>Lexar</t>
  </si>
  <si>
    <t>Karate Z</t>
  </si>
  <si>
    <t>Prevathon</t>
  </si>
  <si>
    <t xml:space="preserve"> oz</t>
  </si>
  <si>
    <t>Sorghum Concept+ Po</t>
  </si>
  <si>
    <t>lb</t>
  </si>
  <si>
    <t xml:space="preserve">  ADJUVANTS</t>
  </si>
  <si>
    <t>Surfactant</t>
  </si>
  <si>
    <t>Haul Sorghum</t>
  </si>
  <si>
    <t>Sorghum Consultant</t>
  </si>
  <si>
    <t>Table 8.M Estimated costs and returns per acre</t>
  </si>
  <si>
    <t>Wheat followed by soybeans, 70 bu yield goal</t>
  </si>
  <si>
    <t>Wheat</t>
  </si>
  <si>
    <t>Fert 41-0-0-4</t>
  </si>
  <si>
    <t xml:space="preserve">  FUNGICIDES</t>
  </si>
  <si>
    <t>CruiserMaxx</t>
  </si>
  <si>
    <t>Prosaro</t>
  </si>
  <si>
    <t>Axiom</t>
  </si>
  <si>
    <t>Harmony Extra SG</t>
  </si>
  <si>
    <t>Axial XL</t>
  </si>
  <si>
    <t>Wheat Seed Private</t>
  </si>
  <si>
    <t>App Fert by Air</t>
  </si>
  <si>
    <t>Haul Wheat</t>
  </si>
  <si>
    <t>Wheat Consultant</t>
  </si>
  <si>
    <t>Corn, Grain Sorghum and Wheat Budget List</t>
  </si>
  <si>
    <t xml:space="preserve">7. Grain sorghum, 12-row 30", 100 bu yield goal - All Areas                                                     </t>
  </si>
  <si>
    <t xml:space="preserve">8. Wheat followed by soybeans, 70 bu yield goal - All Areas                                                     </t>
  </si>
  <si>
    <t>Authors: Brian Williams, MSU Extension, Erick Larson, MSU Extension/MAFES, Jason Bond, MSU Extension, Angus Catchot, MSU Extension, Don Cook, MAFES, Bobby Golden, MSU Extension/MAFES, Jeff Gore, MSU Extension/MAFES, Jason Krutz, MSU Extension, Larry Oldham, MSU Extension, H. C. Pringle, MAFES.</t>
  </si>
  <si>
    <t>Furrow Irrigated, 13 ac-in., Delta Area, Mississippi, 2018</t>
  </si>
  <si>
    <t>Note: Cost of production estimates are based on 2017 input prices.</t>
  </si>
  <si>
    <t>170 bu yield goal, Delta Area, Mississippi, 2018</t>
  </si>
  <si>
    <t>210 bu yld goal, furrow irrigated, 13 ac-in.,Delta Area, Mississippi, 2</t>
  </si>
  <si>
    <t>170 bu yield goal, non-irrigated, Delta Area, Mississippi, 2018</t>
  </si>
  <si>
    <t>170 bu yield goal, Non-Delta, Mississippi, 2018</t>
  </si>
  <si>
    <t>Corn, no-tillage, BtRR, 12-row 30", 170 bu yield goal</t>
  </si>
  <si>
    <t>Non-Delta Areas, Mississippi, 2018</t>
  </si>
  <si>
    <t>All Areas, Mississippi, 2018</t>
  </si>
  <si>
    <t>Sivanto Prime</t>
  </si>
  <si>
    <t xml:space="preserve">2. Corn, stale seedbed, BtRR, non-irrigated, 12row 38" - 170 bu yield goal, Delta Area                                 </t>
  </si>
  <si>
    <t xml:space="preserve">4. Corn, conventional tillage, RR seed, 12-row 38" - 170 bu yield goal, non-irrigated, Delta Area                  </t>
  </si>
  <si>
    <t xml:space="preserve">6. Corn, no-tillage, BtRR, 12-row 30", 170 bu yield goal- Non-Delta Areas                                               </t>
  </si>
  <si>
    <t xml:space="preserve">1. Corn, stale seedbed, BtRR, 12-row 38", 220 bu yield goal - Furrow Irrigated, 13 ac-in., Delta Area                       </t>
  </si>
  <si>
    <t xml:space="preserve">3. Corn, conventional tillage, RR seed, 12-row 38", 220 bu yld goal, furrow irrigated, 13 ac-in.,Delta Area       </t>
  </si>
  <si>
    <t xml:space="preserve">5. Corn, stale seedbed, RR seed, 12-row 30", - 170 bu yield goal, Non-Delta Areas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</si>
</sst>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39" fillId="0" borderId="0" xfId="0" applyFont="1" applyAlignment="1">
      <alignment/>
    </xf>
    <xf numFmtId="44" fontId="38" fillId="0" borderId="0" xfId="44" applyFont="1" applyAlignment="1">
      <alignment/>
    </xf>
    <xf numFmtId="0" fontId="38" fillId="0" borderId="10" xfId="0" applyFont="1" applyBorder="1" applyAlignment="1">
      <alignment/>
    </xf>
    <xf numFmtId="44" fontId="38" fillId="0" borderId="10" xfId="44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44" fontId="36" fillId="0" borderId="10" xfId="44" applyFont="1" applyBorder="1" applyAlignment="1">
      <alignment/>
    </xf>
    <xf numFmtId="0" fontId="36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wrapText="1"/>
    </xf>
    <xf numFmtId="0" fontId="36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03.7109375" style="0" customWidth="1"/>
  </cols>
  <sheetData>
    <row r="1" ht="15.75">
      <c r="A1" s="15" t="s">
        <v>120</v>
      </c>
    </row>
    <row r="2" ht="15.75">
      <c r="A2" s="15"/>
    </row>
    <row r="3" ht="15">
      <c r="A3" t="s">
        <v>137</v>
      </c>
    </row>
    <row r="5" ht="15">
      <c r="A5" t="s">
        <v>134</v>
      </c>
    </row>
    <row r="7" ht="15">
      <c r="A7" t="s">
        <v>138</v>
      </c>
    </row>
    <row r="9" ht="15">
      <c r="A9" t="s">
        <v>135</v>
      </c>
    </row>
    <row r="11" ht="15">
      <c r="A11" t="s">
        <v>139</v>
      </c>
    </row>
    <row r="13" ht="15">
      <c r="A13" t="s">
        <v>136</v>
      </c>
    </row>
    <row r="15" ht="15">
      <c r="A15" t="s">
        <v>121</v>
      </c>
    </row>
    <row r="17" ht="15">
      <c r="A17" t="s">
        <v>122</v>
      </c>
    </row>
    <row r="20" ht="45">
      <c r="A20" s="16" t="s">
        <v>123</v>
      </c>
    </row>
    <row r="22" ht="15">
      <c r="A22" s="1" t="s">
        <v>73</v>
      </c>
    </row>
    <row r="23" ht="15">
      <c r="A23" s="1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124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76</v>
      </c>
      <c r="G4" s="21"/>
      <c r="H4" s="17" t="s">
        <v>79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75</v>
      </c>
      <c r="F5" s="13" t="s">
        <v>77</v>
      </c>
      <c r="G5" s="13" t="s">
        <v>78</v>
      </c>
      <c r="H5" s="13" t="s">
        <v>78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3.76</v>
      </c>
      <c r="D7" s="7">
        <v>220</v>
      </c>
      <c r="E7" s="18">
        <f>ROUND(C7*D7,2)</f>
        <v>827.2</v>
      </c>
      <c r="F7" s="9">
        <v>0</v>
      </c>
      <c r="G7" s="18">
        <f>ROUND(E7*F7,2)</f>
        <v>0</v>
      </c>
      <c r="H7" s="18">
        <f>ROUND(E7-G7,2)</f>
        <v>827.2</v>
      </c>
    </row>
    <row r="8" spans="1:8" ht="15">
      <c r="A8" s="1" t="s">
        <v>10</v>
      </c>
      <c r="E8" s="19">
        <f>SUM(E7:E7)</f>
        <v>827.2</v>
      </c>
      <c r="G8" s="4">
        <f>SUM(G7:G7)</f>
        <v>0</v>
      </c>
      <c r="H8" s="4">
        <f>ROUND(E8-G8,2)</f>
        <v>827.2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1</v>
      </c>
      <c r="E12" s="19">
        <f>ROUND(C12*D12,2)</f>
        <v>6.5</v>
      </c>
      <c r="F12" s="3">
        <v>0</v>
      </c>
      <c r="G12" s="19">
        <f>ROUND(E12*F12,2)</f>
        <v>0</v>
      </c>
      <c r="H12" s="19">
        <f>ROUND(E12-G12,2)</f>
        <v>6.5</v>
      </c>
    </row>
    <row r="13" spans="1:8" ht="15">
      <c r="A13" s="2" t="s">
        <v>16</v>
      </c>
      <c r="B13" s="2" t="s">
        <v>15</v>
      </c>
      <c r="C13" s="6">
        <v>5</v>
      </c>
      <c r="D13" s="2">
        <v>0.2</v>
      </c>
      <c r="E13" s="19">
        <f>ROUND(C13*D13,2)</f>
        <v>1</v>
      </c>
      <c r="F13" s="3">
        <v>0</v>
      </c>
      <c r="G13" s="19">
        <f>ROUND(E13*F13,2)</f>
        <v>0</v>
      </c>
      <c r="H13" s="19">
        <f>ROUND(E13-G13,2)</f>
        <v>1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18.75</v>
      </c>
      <c r="D15" s="2">
        <v>1.957</v>
      </c>
      <c r="E15" s="19">
        <f aca="true" t="shared" si="0" ref="E15:E20">ROUND(C15*D15,2)</f>
        <v>36.69</v>
      </c>
      <c r="F15" s="3">
        <v>0</v>
      </c>
      <c r="G15" s="19">
        <f aca="true" t="shared" si="1" ref="G15:G20">ROUND(E15*F15,2)</f>
        <v>0</v>
      </c>
      <c r="H15" s="19">
        <f aca="true" t="shared" si="2" ref="H15:H20">ROUND(E15-G15,2)</f>
        <v>36.69</v>
      </c>
    </row>
    <row r="16" spans="1:8" ht="15">
      <c r="A16" s="2" t="s">
        <v>20</v>
      </c>
      <c r="B16" s="2" t="s">
        <v>19</v>
      </c>
      <c r="C16" s="6">
        <v>18.98</v>
      </c>
      <c r="D16" s="2">
        <v>1.5</v>
      </c>
      <c r="E16" s="19">
        <f t="shared" si="0"/>
        <v>28.47</v>
      </c>
      <c r="F16" s="3">
        <v>0</v>
      </c>
      <c r="G16" s="19">
        <f t="shared" si="1"/>
        <v>0</v>
      </c>
      <c r="H16" s="19">
        <f t="shared" si="2"/>
        <v>28.47</v>
      </c>
    </row>
    <row r="17" spans="1:8" ht="15">
      <c r="A17" s="2" t="s">
        <v>21</v>
      </c>
      <c r="B17" s="2" t="s">
        <v>22</v>
      </c>
      <c r="C17" s="6">
        <v>2.59</v>
      </c>
      <c r="D17" s="2">
        <v>4.2919</v>
      </c>
      <c r="E17" s="19">
        <f t="shared" si="0"/>
        <v>11.12</v>
      </c>
      <c r="F17" s="3">
        <v>0</v>
      </c>
      <c r="G17" s="19">
        <f t="shared" si="1"/>
        <v>0</v>
      </c>
      <c r="H17" s="19">
        <f t="shared" si="2"/>
        <v>11.12</v>
      </c>
    </row>
    <row r="18" spans="1:8" ht="15">
      <c r="A18" s="2" t="s">
        <v>23</v>
      </c>
      <c r="B18" s="2" t="s">
        <v>24</v>
      </c>
      <c r="C18" s="6">
        <v>2.99</v>
      </c>
      <c r="D18" s="2">
        <v>2</v>
      </c>
      <c r="E18" s="19">
        <f t="shared" si="0"/>
        <v>5.98</v>
      </c>
      <c r="F18" s="3">
        <v>0</v>
      </c>
      <c r="G18" s="19">
        <f t="shared" si="1"/>
        <v>0</v>
      </c>
      <c r="H18" s="19">
        <f t="shared" si="2"/>
        <v>5.98</v>
      </c>
    </row>
    <row r="19" spans="1:8" ht="15">
      <c r="A19" s="2" t="s">
        <v>25</v>
      </c>
      <c r="B19" s="2" t="s">
        <v>22</v>
      </c>
      <c r="C19" s="6">
        <v>1.31</v>
      </c>
      <c r="D19" s="2">
        <v>32.1712</v>
      </c>
      <c r="E19" s="19">
        <f t="shared" si="0"/>
        <v>42.14</v>
      </c>
      <c r="F19" s="3">
        <v>0</v>
      </c>
      <c r="G19" s="19">
        <f t="shared" si="1"/>
        <v>0</v>
      </c>
      <c r="H19" s="19">
        <f t="shared" si="2"/>
        <v>42.14</v>
      </c>
    </row>
    <row r="20" spans="1:8" ht="15">
      <c r="A20" s="2" t="s">
        <v>26</v>
      </c>
      <c r="B20" s="2" t="s">
        <v>22</v>
      </c>
      <c r="C20" s="6">
        <v>1.17</v>
      </c>
      <c r="D20" s="2">
        <v>39.557</v>
      </c>
      <c r="E20" s="19">
        <f t="shared" si="0"/>
        <v>46.28</v>
      </c>
      <c r="F20" s="3">
        <v>0</v>
      </c>
      <c r="G20" s="19">
        <f t="shared" si="1"/>
        <v>0</v>
      </c>
      <c r="H20" s="19">
        <f t="shared" si="2"/>
        <v>46.28</v>
      </c>
    </row>
    <row r="21" ht="15">
      <c r="A21" s="5" t="s">
        <v>27</v>
      </c>
    </row>
    <row r="22" spans="1:8" ht="15">
      <c r="A22" s="2" t="s">
        <v>28</v>
      </c>
      <c r="B22" s="2" t="s">
        <v>29</v>
      </c>
      <c r="C22" s="6">
        <v>0.14</v>
      </c>
      <c r="D22" s="2">
        <v>32</v>
      </c>
      <c r="E22" s="19">
        <f>ROUND(C22*D22,2)</f>
        <v>4.48</v>
      </c>
      <c r="F22" s="3">
        <v>0</v>
      </c>
      <c r="G22" s="19">
        <f>ROUND(E22*F22,2)</f>
        <v>0</v>
      </c>
      <c r="H22" s="19">
        <f>ROUND(E22-G22,2)</f>
        <v>4.48</v>
      </c>
    </row>
    <row r="23" spans="1:8" ht="15">
      <c r="A23" s="2" t="s">
        <v>30</v>
      </c>
      <c r="B23" s="2" t="s">
        <v>24</v>
      </c>
      <c r="C23" s="6">
        <v>11.55</v>
      </c>
      <c r="D23" s="2">
        <v>0.5</v>
      </c>
      <c r="E23" s="19">
        <f>ROUND(C23*D23,2)</f>
        <v>5.78</v>
      </c>
      <c r="F23" s="3">
        <v>0</v>
      </c>
      <c r="G23" s="19">
        <f>ROUND(E23*F23,2)</f>
        <v>0</v>
      </c>
      <c r="H23" s="19">
        <f>ROUND(E23-G23,2)</f>
        <v>5.78</v>
      </c>
    </row>
    <row r="24" spans="1:8" ht="15">
      <c r="A24" s="2" t="s">
        <v>31</v>
      </c>
      <c r="B24" s="2" t="s">
        <v>24</v>
      </c>
      <c r="C24" s="6">
        <v>12.64</v>
      </c>
      <c r="D24" s="2">
        <v>1</v>
      </c>
      <c r="E24" s="19">
        <f>ROUND(C24*D24,2)</f>
        <v>12.64</v>
      </c>
      <c r="F24" s="3">
        <v>0</v>
      </c>
      <c r="G24" s="19">
        <f>ROUND(E24*F24,2)</f>
        <v>0</v>
      </c>
      <c r="H24" s="19">
        <f>ROUND(E24-G24,2)</f>
        <v>12.64</v>
      </c>
    </row>
    <row r="25" spans="1:8" ht="15">
      <c r="A25" s="2" t="s">
        <v>32</v>
      </c>
      <c r="B25" s="2" t="s">
        <v>24</v>
      </c>
      <c r="C25" s="6">
        <v>2.12</v>
      </c>
      <c r="D25" s="2">
        <v>4</v>
      </c>
      <c r="E25" s="19">
        <f>ROUND(C25*D25,2)</f>
        <v>8.48</v>
      </c>
      <c r="F25" s="3">
        <v>0</v>
      </c>
      <c r="G25" s="19">
        <f>ROUND(E25*F25,2)</f>
        <v>0</v>
      </c>
      <c r="H25" s="19">
        <f>ROUND(E25-G25,2)</f>
        <v>8.48</v>
      </c>
    </row>
    <row r="26" spans="1:8" ht="15">
      <c r="A26" s="2" t="s">
        <v>33</v>
      </c>
      <c r="B26" s="2" t="s">
        <v>24</v>
      </c>
      <c r="C26" s="6">
        <v>7.8</v>
      </c>
      <c r="D26" s="2">
        <v>3.6</v>
      </c>
      <c r="E26" s="19">
        <f>ROUND(C26*D26,2)</f>
        <v>28.08</v>
      </c>
      <c r="F26" s="3">
        <v>0</v>
      </c>
      <c r="G26" s="19">
        <f>ROUND(E26*F26,2)</f>
        <v>0</v>
      </c>
      <c r="H26" s="19">
        <f>ROUND(E26-G26,2)</f>
        <v>28.08</v>
      </c>
    </row>
    <row r="27" ht="15">
      <c r="A27" s="5" t="s">
        <v>34</v>
      </c>
    </row>
    <row r="28" spans="1:8" ht="15">
      <c r="A28" s="2" t="s">
        <v>35</v>
      </c>
      <c r="B28" s="2" t="s">
        <v>29</v>
      </c>
      <c r="C28" s="6">
        <v>0.78</v>
      </c>
      <c r="D28" s="2">
        <v>1.28</v>
      </c>
      <c r="E28" s="19">
        <f>ROUND(C28*D28,2)</f>
        <v>1</v>
      </c>
      <c r="F28" s="3">
        <v>0</v>
      </c>
      <c r="G28" s="19">
        <f>ROUND(E28*F28,2)</f>
        <v>0</v>
      </c>
      <c r="H28" s="19">
        <f>ROUND(E28-G28,2)</f>
        <v>1</v>
      </c>
    </row>
    <row r="29" ht="15">
      <c r="A29" s="5" t="s">
        <v>36</v>
      </c>
    </row>
    <row r="30" spans="1:8" ht="15">
      <c r="A30" s="2" t="s">
        <v>37</v>
      </c>
      <c r="B30" s="2" t="s">
        <v>38</v>
      </c>
      <c r="C30" s="6">
        <v>0.25</v>
      </c>
      <c r="D30" s="2">
        <v>33</v>
      </c>
      <c r="E30" s="19">
        <f>ROUND(C30*D30,2)</f>
        <v>8.25</v>
      </c>
      <c r="F30" s="3">
        <v>0</v>
      </c>
      <c r="G30" s="19">
        <f>ROUND(E30*F30,2)</f>
        <v>0</v>
      </c>
      <c r="H30" s="19">
        <f>ROUND(E30-G30,2)</f>
        <v>8.25</v>
      </c>
    </row>
    <row r="31" ht="15">
      <c r="A31" s="5" t="s">
        <v>39</v>
      </c>
    </row>
    <row r="32" spans="1:8" ht="15">
      <c r="A32" s="2" t="s">
        <v>40</v>
      </c>
      <c r="B32" s="2" t="s">
        <v>41</v>
      </c>
      <c r="C32" s="6">
        <v>3.63</v>
      </c>
      <c r="D32" s="2">
        <v>34</v>
      </c>
      <c r="E32" s="19">
        <f>ROUND(C32*D32,2)</f>
        <v>123.42</v>
      </c>
      <c r="F32" s="3">
        <v>0</v>
      </c>
      <c r="G32" s="19">
        <f>ROUND(E32*F32,2)</f>
        <v>0</v>
      </c>
      <c r="H32" s="19">
        <f>ROUND(E32-G32,2)</f>
        <v>123.42</v>
      </c>
    </row>
    <row r="33" ht="15">
      <c r="A33" s="5" t="s">
        <v>42</v>
      </c>
    </row>
    <row r="34" spans="1:8" ht="15">
      <c r="A34" s="2" t="s">
        <v>43</v>
      </c>
      <c r="B34" s="2" t="s">
        <v>44</v>
      </c>
      <c r="C34" s="6">
        <v>7.5</v>
      </c>
      <c r="D34" s="2">
        <v>1</v>
      </c>
      <c r="E34" s="19">
        <f>ROUND(C34*D34,2)</f>
        <v>7.5</v>
      </c>
      <c r="F34" s="3">
        <v>0</v>
      </c>
      <c r="G34" s="19">
        <f>ROUND(E34*F34,2)</f>
        <v>0</v>
      </c>
      <c r="H34" s="19">
        <f>ROUND(E34-G34,2)</f>
        <v>7.5</v>
      </c>
    </row>
    <row r="35" ht="15">
      <c r="A35" s="5" t="s">
        <v>45</v>
      </c>
    </row>
    <row r="36" spans="1:8" ht="15">
      <c r="A36" s="2" t="s">
        <v>46</v>
      </c>
      <c r="B36" s="2" t="s">
        <v>9</v>
      </c>
      <c r="C36" s="6">
        <v>0.23</v>
      </c>
      <c r="D36" s="14">
        <f>D7</f>
        <v>220</v>
      </c>
      <c r="E36" s="19">
        <f>ROUND(C36*D36,2)</f>
        <v>50.6</v>
      </c>
      <c r="F36" s="3">
        <v>0</v>
      </c>
      <c r="G36" s="19">
        <f>ROUND(E36*F36,2)</f>
        <v>0</v>
      </c>
      <c r="H36" s="19">
        <f>ROUND(E36-G36,2)</f>
        <v>50.6</v>
      </c>
    </row>
    <row r="37" ht="15">
      <c r="A37" s="5" t="s">
        <v>47</v>
      </c>
    </row>
    <row r="38" spans="1:8" ht="15">
      <c r="A38" s="2" t="s">
        <v>48</v>
      </c>
      <c r="B38" s="2" t="s">
        <v>49</v>
      </c>
      <c r="C38" s="6">
        <v>46</v>
      </c>
      <c r="D38" s="2">
        <v>0.666</v>
      </c>
      <c r="E38" s="19">
        <f>ROUND(C38*D38,2)</f>
        <v>30.64</v>
      </c>
      <c r="F38" s="3">
        <v>0</v>
      </c>
      <c r="G38" s="19">
        <f>ROUND(E38*F38,2)</f>
        <v>0</v>
      </c>
      <c r="H38" s="19">
        <f>ROUND(E38-G38,2)</f>
        <v>30.64</v>
      </c>
    </row>
    <row r="39" ht="15">
      <c r="A39" s="5" t="s">
        <v>50</v>
      </c>
    </row>
    <row r="40" spans="1:8" ht="15">
      <c r="A40" s="2" t="s">
        <v>51</v>
      </c>
      <c r="B40" s="2" t="s">
        <v>44</v>
      </c>
      <c r="C40" s="6">
        <v>6</v>
      </c>
      <c r="D40" s="2">
        <v>1</v>
      </c>
      <c r="E40" s="19">
        <f>ROUND(C40*D40,2)</f>
        <v>6</v>
      </c>
      <c r="F40" s="3">
        <v>0</v>
      </c>
      <c r="G40" s="19">
        <f>ROUND(E40*F40,2)</f>
        <v>0</v>
      </c>
      <c r="H40" s="19">
        <f>ROUND(E40-G40,2)</f>
        <v>6</v>
      </c>
    </row>
    <row r="41" ht="15">
      <c r="A41" s="5" t="s">
        <v>52</v>
      </c>
    </row>
    <row r="42" spans="1:8" ht="15">
      <c r="A42" s="2" t="s">
        <v>53</v>
      </c>
      <c r="B42" s="2" t="s">
        <v>44</v>
      </c>
      <c r="C42" s="6">
        <v>10</v>
      </c>
      <c r="D42" s="2">
        <v>0.333</v>
      </c>
      <c r="E42" s="19">
        <f>ROUND(C42*D42,2)</f>
        <v>3.33</v>
      </c>
      <c r="F42" s="3">
        <v>0</v>
      </c>
      <c r="G42" s="19">
        <f>ROUND(E42*F42,2)</f>
        <v>0</v>
      </c>
      <c r="H42" s="19">
        <f>ROUND(E42-G42,2)</f>
        <v>3.33</v>
      </c>
    </row>
    <row r="43" ht="15">
      <c r="A43" s="5" t="s">
        <v>54</v>
      </c>
    </row>
    <row r="44" spans="1:8" ht="15">
      <c r="A44" s="2" t="s">
        <v>55</v>
      </c>
      <c r="B44" s="2" t="s">
        <v>56</v>
      </c>
      <c r="C44" s="6">
        <v>13.51</v>
      </c>
      <c r="D44" s="2">
        <v>0.4243</v>
      </c>
      <c r="E44" s="19">
        <f>ROUND(C44*D44,2)</f>
        <v>5.73</v>
      </c>
      <c r="F44" s="3">
        <v>0</v>
      </c>
      <c r="G44" s="19">
        <f>ROUND(E44*F44,2)</f>
        <v>0</v>
      </c>
      <c r="H44" s="19">
        <f>ROUND(E44-G44,2)</f>
        <v>5.73</v>
      </c>
    </row>
    <row r="45" spans="1:8" ht="15">
      <c r="A45" s="2" t="s">
        <v>57</v>
      </c>
      <c r="B45" s="2" t="s">
        <v>56</v>
      </c>
      <c r="C45" s="6">
        <v>13.51</v>
      </c>
      <c r="D45" s="2">
        <v>0.101</v>
      </c>
      <c r="E45" s="19">
        <f>ROUND(C45*D45,2)</f>
        <v>1.36</v>
      </c>
      <c r="F45" s="3">
        <v>0</v>
      </c>
      <c r="G45" s="19">
        <f>ROUND(E45*F45,2)</f>
        <v>0</v>
      </c>
      <c r="H45" s="19">
        <f>ROUND(E45-G45,2)</f>
        <v>1.36</v>
      </c>
    </row>
    <row r="46" ht="15">
      <c r="A46" s="5" t="s">
        <v>58</v>
      </c>
    </row>
    <row r="47" spans="1:8" ht="15">
      <c r="A47" s="2" t="s">
        <v>59</v>
      </c>
      <c r="B47" s="2" t="s">
        <v>56</v>
      </c>
      <c r="C47" s="6">
        <v>9.06</v>
      </c>
      <c r="D47" s="2">
        <v>0.325</v>
      </c>
      <c r="E47" s="19">
        <f>ROUND(C47*D47,2)</f>
        <v>2.94</v>
      </c>
      <c r="F47" s="3">
        <v>0</v>
      </c>
      <c r="G47" s="19">
        <f>ROUND(E47*F47,2)</f>
        <v>0</v>
      </c>
      <c r="H47" s="19">
        <f>ROUND(E47-G47,2)</f>
        <v>2.94</v>
      </c>
    </row>
    <row r="48" spans="1:8" ht="15">
      <c r="A48" s="2" t="s">
        <v>60</v>
      </c>
      <c r="B48" s="2" t="s">
        <v>56</v>
      </c>
      <c r="C48" s="6">
        <v>9.06</v>
      </c>
      <c r="D48" s="2">
        <v>0.0625</v>
      </c>
      <c r="E48" s="19">
        <f>ROUND(C48*D48,2)</f>
        <v>0.57</v>
      </c>
      <c r="F48" s="3">
        <v>0</v>
      </c>
      <c r="G48" s="19">
        <f>ROUND(E48*F48,2)</f>
        <v>0</v>
      </c>
      <c r="H48" s="19">
        <f>ROUND(E48-G48,2)</f>
        <v>0.57</v>
      </c>
    </row>
    <row r="49" ht="15">
      <c r="A49" s="5" t="s">
        <v>61</v>
      </c>
    </row>
    <row r="50" spans="1:8" ht="15">
      <c r="A50" s="2" t="s">
        <v>60</v>
      </c>
      <c r="B50" s="2" t="s">
        <v>56</v>
      </c>
      <c r="C50" s="6">
        <v>9.06</v>
      </c>
      <c r="D50" s="2">
        <v>0.1355</v>
      </c>
      <c r="E50" s="19">
        <f>ROUND(C50*D50,2)</f>
        <v>1.23</v>
      </c>
      <c r="F50" s="3">
        <v>0</v>
      </c>
      <c r="G50" s="19">
        <f>ROUND(E50*F50,2)</f>
        <v>0</v>
      </c>
      <c r="H50" s="19">
        <f>ROUND(E50-G50,2)</f>
        <v>1.23</v>
      </c>
    </row>
    <row r="51" spans="1:8" ht="15">
      <c r="A51" s="2" t="s">
        <v>62</v>
      </c>
      <c r="B51" s="2" t="s">
        <v>56</v>
      </c>
      <c r="C51" s="6">
        <v>13.51</v>
      </c>
      <c r="D51" s="2">
        <v>0.402</v>
      </c>
      <c r="E51" s="19">
        <f>ROUND(C51*D51,2)</f>
        <v>5.43</v>
      </c>
      <c r="F51" s="3">
        <v>0</v>
      </c>
      <c r="G51" s="19">
        <f>ROUND(E51*F51,2)</f>
        <v>0</v>
      </c>
      <c r="H51" s="19">
        <f>ROUND(E51-G51,2)</f>
        <v>5.43</v>
      </c>
    </row>
    <row r="52" ht="15">
      <c r="A52" s="5" t="s">
        <v>63</v>
      </c>
    </row>
    <row r="53" spans="1:8" ht="15">
      <c r="A53" s="2" t="s">
        <v>55</v>
      </c>
      <c r="B53" s="2" t="s">
        <v>22</v>
      </c>
      <c r="C53" s="6">
        <v>1.8</v>
      </c>
      <c r="D53" s="2">
        <v>4.7303</v>
      </c>
      <c r="E53" s="19">
        <f>ROUND(C53*D53,2)</f>
        <v>8.51</v>
      </c>
      <c r="F53" s="3">
        <v>0</v>
      </c>
      <c r="G53" s="19">
        <f>ROUND(E53*F53,2)</f>
        <v>0</v>
      </c>
      <c r="H53" s="19">
        <f>ROUND(E53-G53,2)</f>
        <v>8.51</v>
      </c>
    </row>
    <row r="54" spans="1:8" ht="15">
      <c r="A54" s="2" t="s">
        <v>57</v>
      </c>
      <c r="B54" s="2" t="s">
        <v>22</v>
      </c>
      <c r="C54" s="6">
        <v>1.8</v>
      </c>
      <c r="D54" s="2">
        <v>1.6891</v>
      </c>
      <c r="E54" s="19">
        <f>ROUND(C54*D54,2)</f>
        <v>3.04</v>
      </c>
      <c r="F54" s="3">
        <v>0</v>
      </c>
      <c r="G54" s="19">
        <f>ROUND(E54*F54,2)</f>
        <v>0</v>
      </c>
      <c r="H54" s="19">
        <f>ROUND(E54-G54,2)</f>
        <v>3.04</v>
      </c>
    </row>
    <row r="55" spans="1:8" ht="15">
      <c r="A55" s="2" t="s">
        <v>64</v>
      </c>
      <c r="B55" s="2" t="s">
        <v>22</v>
      </c>
      <c r="C55" s="6">
        <v>1.8</v>
      </c>
      <c r="D55" s="2">
        <v>10.5902</v>
      </c>
      <c r="E55" s="19">
        <f>ROUND(C55*D55,2)</f>
        <v>19.06</v>
      </c>
      <c r="F55" s="3">
        <v>0</v>
      </c>
      <c r="G55" s="19">
        <f>ROUND(E55*F55,2)</f>
        <v>0</v>
      </c>
      <c r="H55" s="19">
        <f>ROUND(E55-G55,2)</f>
        <v>19.06</v>
      </c>
    </row>
    <row r="56" ht="15">
      <c r="A56" s="5" t="s">
        <v>65</v>
      </c>
    </row>
    <row r="57" spans="1:8" ht="15">
      <c r="A57" s="2" t="s">
        <v>60</v>
      </c>
      <c r="B57" s="2" t="s">
        <v>44</v>
      </c>
      <c r="C57" s="6">
        <v>7.52</v>
      </c>
      <c r="D57" s="2">
        <v>1</v>
      </c>
      <c r="E57" s="19">
        <f>ROUND(C57*D57,2)</f>
        <v>7.52</v>
      </c>
      <c r="F57" s="3">
        <v>0</v>
      </c>
      <c r="G57" s="19">
        <f>ROUND(E57*F57,2)</f>
        <v>0</v>
      </c>
      <c r="H57" s="19">
        <f aca="true" t="shared" si="3" ref="H57:H63">ROUND(E57-G57,2)</f>
        <v>7.52</v>
      </c>
    </row>
    <row r="58" spans="1:8" ht="15">
      <c r="A58" s="2" t="s">
        <v>55</v>
      </c>
      <c r="B58" s="2" t="s">
        <v>44</v>
      </c>
      <c r="C58" s="6">
        <v>2.67</v>
      </c>
      <c r="D58" s="2">
        <v>1</v>
      </c>
      <c r="E58" s="19">
        <f>ROUND(C58*D58,2)</f>
        <v>2.67</v>
      </c>
      <c r="F58" s="3">
        <v>0</v>
      </c>
      <c r="G58" s="19">
        <f>ROUND(E58*F58,2)</f>
        <v>0</v>
      </c>
      <c r="H58" s="19">
        <f t="shared" si="3"/>
        <v>2.67</v>
      </c>
    </row>
    <row r="59" spans="1:8" ht="15">
      <c r="A59" s="2" t="s">
        <v>57</v>
      </c>
      <c r="B59" s="2" t="s">
        <v>44</v>
      </c>
      <c r="C59" s="6">
        <v>3.73</v>
      </c>
      <c r="D59" s="2">
        <v>1</v>
      </c>
      <c r="E59" s="19">
        <f>ROUND(C59*D59,2)</f>
        <v>3.73</v>
      </c>
      <c r="F59" s="3">
        <v>0</v>
      </c>
      <c r="G59" s="19">
        <f>ROUND(E59*F59,2)</f>
        <v>0</v>
      </c>
      <c r="H59" s="19">
        <f t="shared" si="3"/>
        <v>3.73</v>
      </c>
    </row>
    <row r="60" spans="1:8" ht="15">
      <c r="A60" s="2" t="s">
        <v>64</v>
      </c>
      <c r="B60" s="2" t="s">
        <v>44</v>
      </c>
      <c r="C60" s="6">
        <v>6.88</v>
      </c>
      <c r="D60" s="2">
        <v>1</v>
      </c>
      <c r="E60" s="19">
        <f>ROUND(C60*D60,2)</f>
        <v>6.88</v>
      </c>
      <c r="F60" s="3">
        <v>0</v>
      </c>
      <c r="G60" s="19">
        <f>ROUND(E60*F60,2)</f>
        <v>0</v>
      </c>
      <c r="H60" s="19">
        <f t="shared" si="3"/>
        <v>6.88</v>
      </c>
    </row>
    <row r="61" spans="1:8" ht="15">
      <c r="A61" s="7" t="s">
        <v>66</v>
      </c>
      <c r="B61" s="7" t="s">
        <v>44</v>
      </c>
      <c r="C61" s="8">
        <v>14.17</v>
      </c>
      <c r="D61" s="7">
        <v>1</v>
      </c>
      <c r="E61" s="18">
        <f>ROUND(C61*D61,2)</f>
        <v>14.17</v>
      </c>
      <c r="F61" s="9">
        <v>0</v>
      </c>
      <c r="G61" s="18">
        <f>ROUND(E61*F61,2)</f>
        <v>0</v>
      </c>
      <c r="H61" s="18">
        <f t="shared" si="3"/>
        <v>14.17</v>
      </c>
    </row>
    <row r="62" spans="1:8" ht="15">
      <c r="A62" s="1" t="s">
        <v>67</v>
      </c>
      <c r="E62" s="19">
        <f>SUM(E12:E61)</f>
        <v>551.2199999999999</v>
      </c>
      <c r="G62" s="4">
        <f>SUM(G12:G61)</f>
        <v>0</v>
      </c>
      <c r="H62" s="4">
        <f t="shared" si="3"/>
        <v>551.22</v>
      </c>
    </row>
    <row r="63" spans="1:8" ht="15">
      <c r="A63" s="1" t="s">
        <v>68</v>
      </c>
      <c r="E63" s="19">
        <f>+E8-E62</f>
        <v>275.98000000000013</v>
      </c>
      <c r="G63" s="4">
        <f>+G8-G62</f>
        <v>0</v>
      </c>
      <c r="H63" s="4">
        <f t="shared" si="3"/>
        <v>275.98</v>
      </c>
    </row>
    <row r="64" ht="15">
      <c r="A64" t="s">
        <v>11</v>
      </c>
    </row>
    <row r="65" ht="15">
      <c r="A65" s="1" t="s">
        <v>69</v>
      </c>
    </row>
    <row r="66" spans="1:8" ht="15">
      <c r="A66" s="2" t="s">
        <v>60</v>
      </c>
      <c r="B66" s="2" t="s">
        <v>44</v>
      </c>
      <c r="C66" s="6">
        <v>11.58</v>
      </c>
      <c r="D66" s="2">
        <v>1</v>
      </c>
      <c r="E66" s="19">
        <f>ROUND(C66*D66,2)</f>
        <v>11.58</v>
      </c>
      <c r="F66" s="3">
        <v>0</v>
      </c>
      <c r="G66" s="19">
        <f>ROUND(E66*F66,2)</f>
        <v>0</v>
      </c>
      <c r="H66" s="19">
        <f aca="true" t="shared" si="4" ref="H66:H72">ROUND(E66-G66,2)</f>
        <v>11.58</v>
      </c>
    </row>
    <row r="67" spans="1:8" ht="15">
      <c r="A67" s="2" t="s">
        <v>55</v>
      </c>
      <c r="B67" s="2" t="s">
        <v>44</v>
      </c>
      <c r="C67" s="6">
        <v>16.81</v>
      </c>
      <c r="D67" s="2">
        <v>1</v>
      </c>
      <c r="E67" s="19">
        <f>ROUND(C67*D67,2)</f>
        <v>16.81</v>
      </c>
      <c r="F67" s="3">
        <v>0</v>
      </c>
      <c r="G67" s="19">
        <f>ROUND(E67*F67,2)</f>
        <v>0</v>
      </c>
      <c r="H67" s="19">
        <f t="shared" si="4"/>
        <v>16.81</v>
      </c>
    </row>
    <row r="68" spans="1:8" ht="15">
      <c r="A68" s="2" t="s">
        <v>57</v>
      </c>
      <c r="B68" s="2" t="s">
        <v>44</v>
      </c>
      <c r="C68" s="6">
        <v>14.73</v>
      </c>
      <c r="D68" s="2">
        <v>1</v>
      </c>
      <c r="E68" s="19">
        <f>ROUND(C68*D68,2)</f>
        <v>14.73</v>
      </c>
      <c r="F68" s="3">
        <v>0</v>
      </c>
      <c r="G68" s="19">
        <f>ROUND(E68*F68,2)</f>
        <v>0</v>
      </c>
      <c r="H68" s="19">
        <f t="shared" si="4"/>
        <v>14.73</v>
      </c>
    </row>
    <row r="69" spans="1:8" ht="15">
      <c r="A69" s="7" t="s">
        <v>64</v>
      </c>
      <c r="B69" s="7" t="s">
        <v>44</v>
      </c>
      <c r="C69" s="8">
        <v>53.42</v>
      </c>
      <c r="D69" s="7">
        <v>1</v>
      </c>
      <c r="E69" s="18">
        <f>ROUND(C69*D69,2)</f>
        <v>53.42</v>
      </c>
      <c r="F69" s="9">
        <v>0</v>
      </c>
      <c r="G69" s="18">
        <f>ROUND(E69*F69,2)</f>
        <v>0</v>
      </c>
      <c r="H69" s="18">
        <f t="shared" si="4"/>
        <v>53.42</v>
      </c>
    </row>
    <row r="70" spans="1:8" ht="15">
      <c r="A70" s="1" t="s">
        <v>70</v>
      </c>
      <c r="E70" s="19">
        <f>SUM(E66:E69)</f>
        <v>96.54</v>
      </c>
      <c r="G70" s="4">
        <f>SUM(G66:G69)</f>
        <v>0</v>
      </c>
      <c r="H70" s="4">
        <f t="shared" si="4"/>
        <v>96.54</v>
      </c>
    </row>
    <row r="71" spans="1:8" ht="15">
      <c r="A71" s="1" t="s">
        <v>71</v>
      </c>
      <c r="E71" s="19">
        <f>+E62+E70</f>
        <v>647.7599999999999</v>
      </c>
      <c r="G71" s="4">
        <f>+G62+G70</f>
        <v>0</v>
      </c>
      <c r="H71" s="4">
        <f t="shared" si="4"/>
        <v>647.76</v>
      </c>
    </row>
    <row r="72" spans="1:8" ht="15">
      <c r="A72" s="1" t="s">
        <v>72</v>
      </c>
      <c r="E72" s="19">
        <f>+E8-E71</f>
        <v>179.44000000000017</v>
      </c>
      <c r="G72" s="4">
        <f>+G8-G71</f>
        <v>0</v>
      </c>
      <c r="H72" s="4">
        <f t="shared" si="4"/>
        <v>179.44</v>
      </c>
    </row>
    <row r="73" ht="15">
      <c r="A73" t="s">
        <v>2</v>
      </c>
    </row>
    <row r="74" ht="15">
      <c r="A74" t="s">
        <v>125</v>
      </c>
    </row>
    <row r="76" ht="15">
      <c r="A76" s="1" t="s">
        <v>73</v>
      </c>
    </row>
    <row r="77" ht="15">
      <c r="A77" s="1" t="s">
        <v>74</v>
      </c>
    </row>
  </sheetData>
  <sheetProtection/>
  <mergeCells count="4">
    <mergeCell ref="A1:H1"/>
    <mergeCell ref="A2:H2"/>
    <mergeCell ref="A3:H3"/>
    <mergeCell ref="F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80</v>
      </c>
      <c r="B1" s="20"/>
      <c r="C1" s="20"/>
      <c r="D1" s="20"/>
      <c r="E1" s="20"/>
      <c r="F1" s="20"/>
      <c r="G1" s="20"/>
      <c r="H1" s="20"/>
    </row>
    <row r="2" spans="1:8" ht="15">
      <c r="A2" s="20" t="s">
        <v>81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126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76</v>
      </c>
      <c r="G4" s="21"/>
      <c r="H4" s="17" t="s">
        <v>79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75</v>
      </c>
      <c r="F5" s="13" t="s">
        <v>77</v>
      </c>
      <c r="G5" s="13" t="s">
        <v>78</v>
      </c>
      <c r="H5" s="13" t="s">
        <v>78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3.76</v>
      </c>
      <c r="D7" s="7">
        <v>170</v>
      </c>
      <c r="E7" s="18">
        <f>ROUND(C7*D7,2)</f>
        <v>639.2</v>
      </c>
      <c r="F7" s="9">
        <v>0</v>
      </c>
      <c r="G7" s="18">
        <f>ROUND(E7*F7,2)</f>
        <v>0</v>
      </c>
      <c r="H7" s="18">
        <f>ROUND(E7-G7,2)</f>
        <v>639.2</v>
      </c>
    </row>
    <row r="8" spans="1:8" ht="15">
      <c r="A8" s="1" t="s">
        <v>10</v>
      </c>
      <c r="E8" s="19">
        <f>SUM(E7:E7)</f>
        <v>639.2</v>
      </c>
      <c r="G8" s="4">
        <f>SUM(G7:G7)</f>
        <v>0</v>
      </c>
      <c r="H8" s="4">
        <f>ROUND(E8-G8,2)</f>
        <v>639.2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1</v>
      </c>
      <c r="E12" s="19">
        <f>ROUND(C12*D12,2)</f>
        <v>6.5</v>
      </c>
      <c r="F12" s="3">
        <v>0</v>
      </c>
      <c r="G12" s="19">
        <f>ROUND(E12*F12,2)</f>
        <v>0</v>
      </c>
      <c r="H12" s="19">
        <f>ROUND(E12-G12,2)</f>
        <v>6.5</v>
      </c>
    </row>
    <row r="13" spans="1:8" ht="15">
      <c r="A13" s="2" t="s">
        <v>16</v>
      </c>
      <c r="B13" s="2" t="s">
        <v>15</v>
      </c>
      <c r="C13" s="6">
        <v>5</v>
      </c>
      <c r="D13" s="2">
        <v>0.2</v>
      </c>
      <c r="E13" s="19">
        <f>ROUND(C13*D13,2)</f>
        <v>1</v>
      </c>
      <c r="F13" s="3">
        <v>0</v>
      </c>
      <c r="G13" s="19">
        <f>ROUND(E13*F13,2)</f>
        <v>0</v>
      </c>
      <c r="H13" s="19">
        <f>ROUND(E13-G13,2)</f>
        <v>1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18.75</v>
      </c>
      <c r="D15" s="2">
        <v>1.63</v>
      </c>
      <c r="E15" s="19">
        <f aca="true" t="shared" si="0" ref="E15:E20">ROUND(C15*D15,2)</f>
        <v>30.56</v>
      </c>
      <c r="F15" s="3">
        <v>0</v>
      </c>
      <c r="G15" s="19">
        <f aca="true" t="shared" si="1" ref="G15:G20">ROUND(E15*F15,2)</f>
        <v>0</v>
      </c>
      <c r="H15" s="19">
        <f aca="true" t="shared" si="2" ref="H15:H20">ROUND(E15-G15,2)</f>
        <v>30.56</v>
      </c>
    </row>
    <row r="16" spans="1:8" ht="15">
      <c r="A16" s="2" t="s">
        <v>20</v>
      </c>
      <c r="B16" s="2" t="s">
        <v>19</v>
      </c>
      <c r="C16" s="6">
        <v>18.98</v>
      </c>
      <c r="D16" s="2">
        <v>1.25</v>
      </c>
      <c r="E16" s="19">
        <f t="shared" si="0"/>
        <v>23.73</v>
      </c>
      <c r="F16" s="3">
        <v>0</v>
      </c>
      <c r="G16" s="19">
        <f t="shared" si="1"/>
        <v>0</v>
      </c>
      <c r="H16" s="19">
        <f t="shared" si="2"/>
        <v>23.73</v>
      </c>
    </row>
    <row r="17" spans="1:8" ht="15">
      <c r="A17" s="2" t="s">
        <v>21</v>
      </c>
      <c r="B17" s="2" t="s">
        <v>22</v>
      </c>
      <c r="C17" s="6">
        <v>2.59</v>
      </c>
      <c r="D17" s="2">
        <v>4.2919</v>
      </c>
      <c r="E17" s="19">
        <f t="shared" si="0"/>
        <v>11.12</v>
      </c>
      <c r="F17" s="3">
        <v>0</v>
      </c>
      <c r="G17" s="19">
        <f t="shared" si="1"/>
        <v>0</v>
      </c>
      <c r="H17" s="19">
        <f t="shared" si="2"/>
        <v>11.12</v>
      </c>
    </row>
    <row r="18" spans="1:8" ht="15">
      <c r="A18" s="2" t="s">
        <v>23</v>
      </c>
      <c r="B18" s="2" t="s">
        <v>24</v>
      </c>
      <c r="C18" s="6">
        <v>2.99</v>
      </c>
      <c r="D18" s="2">
        <v>2</v>
      </c>
      <c r="E18" s="19">
        <f t="shared" si="0"/>
        <v>5.98</v>
      </c>
      <c r="F18" s="3">
        <v>0</v>
      </c>
      <c r="G18" s="19">
        <f t="shared" si="1"/>
        <v>0</v>
      </c>
      <c r="H18" s="19">
        <f t="shared" si="2"/>
        <v>5.98</v>
      </c>
    </row>
    <row r="19" spans="1:8" ht="15">
      <c r="A19" s="2" t="s">
        <v>25</v>
      </c>
      <c r="B19" s="2" t="s">
        <v>22</v>
      </c>
      <c r="C19" s="6">
        <v>1.31</v>
      </c>
      <c r="D19" s="2">
        <v>19.3063</v>
      </c>
      <c r="E19" s="19">
        <f t="shared" si="0"/>
        <v>25.29</v>
      </c>
      <c r="F19" s="3">
        <v>0</v>
      </c>
      <c r="G19" s="19">
        <f t="shared" si="1"/>
        <v>0</v>
      </c>
      <c r="H19" s="19">
        <f t="shared" si="2"/>
        <v>25.29</v>
      </c>
    </row>
    <row r="20" spans="1:8" ht="15">
      <c r="A20" s="2" t="s">
        <v>26</v>
      </c>
      <c r="B20" s="2" t="s">
        <v>22</v>
      </c>
      <c r="C20" s="6">
        <v>1.17</v>
      </c>
      <c r="D20" s="2">
        <v>29.67</v>
      </c>
      <c r="E20" s="19">
        <f t="shared" si="0"/>
        <v>34.71</v>
      </c>
      <c r="F20" s="3">
        <v>0</v>
      </c>
      <c r="G20" s="19">
        <f t="shared" si="1"/>
        <v>0</v>
      </c>
      <c r="H20" s="19">
        <f t="shared" si="2"/>
        <v>34.71</v>
      </c>
    </row>
    <row r="21" ht="15">
      <c r="A21" s="5" t="s">
        <v>27</v>
      </c>
    </row>
    <row r="22" spans="1:8" ht="15">
      <c r="A22" s="2" t="s">
        <v>28</v>
      </c>
      <c r="B22" s="2" t="s">
        <v>29</v>
      </c>
      <c r="C22" s="6">
        <v>0.14</v>
      </c>
      <c r="D22" s="2">
        <v>32</v>
      </c>
      <c r="E22" s="19">
        <f>ROUND(C22*D22,2)</f>
        <v>4.48</v>
      </c>
      <c r="F22" s="3">
        <v>0</v>
      </c>
      <c r="G22" s="19">
        <f>ROUND(E22*F22,2)</f>
        <v>0</v>
      </c>
      <c r="H22" s="19">
        <f>ROUND(E22-G22,2)</f>
        <v>4.48</v>
      </c>
    </row>
    <row r="23" spans="1:8" ht="15">
      <c r="A23" s="2" t="s">
        <v>30</v>
      </c>
      <c r="B23" s="2" t="s">
        <v>24</v>
      </c>
      <c r="C23" s="6">
        <v>11.55</v>
      </c>
      <c r="D23" s="2">
        <v>0.5</v>
      </c>
      <c r="E23" s="19">
        <f>ROUND(C23*D23,2)</f>
        <v>5.78</v>
      </c>
      <c r="F23" s="3">
        <v>0</v>
      </c>
      <c r="G23" s="19">
        <f>ROUND(E23*F23,2)</f>
        <v>0</v>
      </c>
      <c r="H23" s="19">
        <f>ROUND(E23-G23,2)</f>
        <v>5.78</v>
      </c>
    </row>
    <row r="24" spans="1:8" ht="15">
      <c r="A24" s="2" t="s">
        <v>31</v>
      </c>
      <c r="B24" s="2" t="s">
        <v>24</v>
      </c>
      <c r="C24" s="6">
        <v>12.64</v>
      </c>
      <c r="D24" s="2">
        <v>1</v>
      </c>
      <c r="E24" s="19">
        <f>ROUND(C24*D24,2)</f>
        <v>12.64</v>
      </c>
      <c r="F24" s="3">
        <v>0</v>
      </c>
      <c r="G24" s="19">
        <f>ROUND(E24*F24,2)</f>
        <v>0</v>
      </c>
      <c r="H24" s="19">
        <f>ROUND(E24-G24,2)</f>
        <v>12.64</v>
      </c>
    </row>
    <row r="25" spans="1:8" ht="15">
      <c r="A25" s="2" t="s">
        <v>32</v>
      </c>
      <c r="B25" s="2" t="s">
        <v>24</v>
      </c>
      <c r="C25" s="6">
        <v>2.12</v>
      </c>
      <c r="D25" s="2">
        <v>4</v>
      </c>
      <c r="E25" s="19">
        <f>ROUND(C25*D25,2)</f>
        <v>8.48</v>
      </c>
      <c r="F25" s="3">
        <v>0</v>
      </c>
      <c r="G25" s="19">
        <f>ROUND(E25*F25,2)</f>
        <v>0</v>
      </c>
      <c r="H25" s="19">
        <f>ROUND(E25-G25,2)</f>
        <v>8.48</v>
      </c>
    </row>
    <row r="26" spans="1:8" ht="15">
      <c r="A26" s="2" t="s">
        <v>33</v>
      </c>
      <c r="B26" s="2" t="s">
        <v>24</v>
      </c>
      <c r="C26" s="6">
        <v>7.8</v>
      </c>
      <c r="D26" s="2">
        <v>3.6</v>
      </c>
      <c r="E26" s="19">
        <f>ROUND(C26*D26,2)</f>
        <v>28.08</v>
      </c>
      <c r="F26" s="3">
        <v>0</v>
      </c>
      <c r="G26" s="19">
        <f>ROUND(E26*F26,2)</f>
        <v>0</v>
      </c>
      <c r="H26" s="19">
        <f>ROUND(E26-G26,2)</f>
        <v>28.08</v>
      </c>
    </row>
    <row r="27" ht="15">
      <c r="A27" s="5" t="s">
        <v>34</v>
      </c>
    </row>
    <row r="28" spans="1:8" ht="15">
      <c r="A28" s="2" t="s">
        <v>35</v>
      </c>
      <c r="B28" s="2" t="s">
        <v>29</v>
      </c>
      <c r="C28" s="6">
        <v>0.78</v>
      </c>
      <c r="D28" s="2">
        <v>1.28</v>
      </c>
      <c r="E28" s="19">
        <f>ROUND(C28*D28,2)</f>
        <v>1</v>
      </c>
      <c r="F28" s="3">
        <v>0</v>
      </c>
      <c r="G28" s="19">
        <f>ROUND(E28*F28,2)</f>
        <v>0</v>
      </c>
      <c r="H28" s="19">
        <f>ROUND(E28-G28,2)</f>
        <v>1</v>
      </c>
    </row>
    <row r="29" ht="15">
      <c r="A29" s="5" t="s">
        <v>39</v>
      </c>
    </row>
    <row r="30" spans="1:8" ht="15">
      <c r="A30" s="2" t="s">
        <v>40</v>
      </c>
      <c r="B30" s="2" t="s">
        <v>41</v>
      </c>
      <c r="C30" s="6">
        <v>3.63</v>
      </c>
      <c r="D30" s="2">
        <v>28</v>
      </c>
      <c r="E30" s="19">
        <f>ROUND(C30*D30,2)</f>
        <v>101.64</v>
      </c>
      <c r="F30" s="3">
        <v>0</v>
      </c>
      <c r="G30" s="19">
        <f>ROUND(E30*F30,2)</f>
        <v>0</v>
      </c>
      <c r="H30" s="19">
        <f>ROUND(E30-G30,2)</f>
        <v>101.64</v>
      </c>
    </row>
    <row r="31" ht="15">
      <c r="A31" s="5" t="s">
        <v>42</v>
      </c>
    </row>
    <row r="32" spans="1:8" ht="15">
      <c r="A32" s="2" t="s">
        <v>43</v>
      </c>
      <c r="B32" s="2" t="s">
        <v>44</v>
      </c>
      <c r="C32" s="6">
        <v>7.5</v>
      </c>
      <c r="D32" s="2">
        <v>1</v>
      </c>
      <c r="E32" s="19">
        <f>ROUND(C32*D32,2)</f>
        <v>7.5</v>
      </c>
      <c r="F32" s="3">
        <v>0</v>
      </c>
      <c r="G32" s="19">
        <f>ROUND(E32*F32,2)</f>
        <v>0</v>
      </c>
      <c r="H32" s="19">
        <f>ROUND(E32-G32,2)</f>
        <v>7.5</v>
      </c>
    </row>
    <row r="33" ht="15">
      <c r="A33" s="5" t="s">
        <v>45</v>
      </c>
    </row>
    <row r="34" spans="1:8" ht="15">
      <c r="A34" s="2" t="s">
        <v>46</v>
      </c>
      <c r="B34" s="2" t="s">
        <v>9</v>
      </c>
      <c r="C34" s="6">
        <v>0.23</v>
      </c>
      <c r="D34" s="14">
        <f>D7</f>
        <v>170</v>
      </c>
      <c r="E34" s="19">
        <f>ROUND(C34*D34,2)</f>
        <v>39.1</v>
      </c>
      <c r="F34" s="3">
        <v>0</v>
      </c>
      <c r="G34" s="19">
        <f>ROUND(E34*F34,2)</f>
        <v>0</v>
      </c>
      <c r="H34" s="19">
        <f>ROUND(E34-G34,2)</f>
        <v>39.1</v>
      </c>
    </row>
    <row r="35" ht="15">
      <c r="A35" s="5" t="s">
        <v>47</v>
      </c>
    </row>
    <row r="36" spans="1:8" ht="15">
      <c r="A36" s="2" t="s">
        <v>48</v>
      </c>
      <c r="B36" s="2" t="s">
        <v>49</v>
      </c>
      <c r="C36" s="6">
        <v>46</v>
      </c>
      <c r="D36" s="2">
        <v>0.666</v>
      </c>
      <c r="E36" s="19">
        <f>ROUND(C36*D36,2)</f>
        <v>30.64</v>
      </c>
      <c r="F36" s="3">
        <v>0</v>
      </c>
      <c r="G36" s="19">
        <f>ROUND(E36*F36,2)</f>
        <v>0</v>
      </c>
      <c r="H36" s="19">
        <f>ROUND(E36-G36,2)</f>
        <v>30.64</v>
      </c>
    </row>
    <row r="37" ht="15">
      <c r="A37" s="5" t="s">
        <v>50</v>
      </c>
    </row>
    <row r="38" spans="1:8" ht="15">
      <c r="A38" s="2" t="s">
        <v>51</v>
      </c>
      <c r="B38" s="2" t="s">
        <v>44</v>
      </c>
      <c r="C38" s="6">
        <v>6</v>
      </c>
      <c r="D38" s="2">
        <v>1</v>
      </c>
      <c r="E38" s="19">
        <f>ROUND(C38*D38,2)</f>
        <v>6</v>
      </c>
      <c r="F38" s="3">
        <v>0</v>
      </c>
      <c r="G38" s="19">
        <f>ROUND(E38*F38,2)</f>
        <v>0</v>
      </c>
      <c r="H38" s="19">
        <f>ROUND(E38-G38,2)</f>
        <v>6</v>
      </c>
    </row>
    <row r="39" ht="15">
      <c r="A39" s="5" t="s">
        <v>52</v>
      </c>
    </row>
    <row r="40" spans="1:8" ht="15">
      <c r="A40" s="2" t="s">
        <v>53</v>
      </c>
      <c r="B40" s="2" t="s">
        <v>44</v>
      </c>
      <c r="C40" s="6">
        <v>10</v>
      </c>
      <c r="D40" s="2">
        <v>0.333</v>
      </c>
      <c r="E40" s="19">
        <f>ROUND(C40*D40,2)</f>
        <v>3.33</v>
      </c>
      <c r="F40" s="3">
        <v>0</v>
      </c>
      <c r="G40" s="19">
        <f>ROUND(E40*F40,2)</f>
        <v>0</v>
      </c>
      <c r="H40" s="19">
        <f>ROUND(E40-G40,2)</f>
        <v>3.33</v>
      </c>
    </row>
    <row r="41" ht="15">
      <c r="A41" s="5" t="s">
        <v>54</v>
      </c>
    </row>
    <row r="42" spans="1:8" ht="15">
      <c r="A42" s="2" t="s">
        <v>55</v>
      </c>
      <c r="B42" s="2" t="s">
        <v>56</v>
      </c>
      <c r="C42" s="6">
        <v>13.51</v>
      </c>
      <c r="D42" s="2">
        <v>0.3457</v>
      </c>
      <c r="E42" s="19">
        <f>ROUND(C42*D42,2)</f>
        <v>4.67</v>
      </c>
      <c r="F42" s="3">
        <v>0</v>
      </c>
      <c r="G42" s="19">
        <f>ROUND(E42*F42,2)</f>
        <v>0</v>
      </c>
      <c r="H42" s="19">
        <f>ROUND(E42-G42,2)</f>
        <v>4.67</v>
      </c>
    </row>
    <row r="43" spans="1:8" ht="15">
      <c r="A43" s="2" t="s">
        <v>57</v>
      </c>
      <c r="B43" s="2" t="s">
        <v>56</v>
      </c>
      <c r="C43" s="6">
        <v>13.51</v>
      </c>
      <c r="D43" s="2">
        <v>0.101</v>
      </c>
      <c r="E43" s="19">
        <f>ROUND(C43*D43,2)</f>
        <v>1.36</v>
      </c>
      <c r="F43" s="3">
        <v>0</v>
      </c>
      <c r="G43" s="19">
        <f>ROUND(E43*F43,2)</f>
        <v>0</v>
      </c>
      <c r="H43" s="19">
        <f>ROUND(E43-G43,2)</f>
        <v>1.36</v>
      </c>
    </row>
    <row r="44" ht="15">
      <c r="A44" s="5" t="s">
        <v>61</v>
      </c>
    </row>
    <row r="45" spans="1:8" ht="15">
      <c r="A45" s="2" t="s">
        <v>60</v>
      </c>
      <c r="B45" s="2" t="s">
        <v>56</v>
      </c>
      <c r="C45" s="6">
        <v>9.06</v>
      </c>
      <c r="D45" s="2">
        <v>0.1355</v>
      </c>
      <c r="E45" s="19">
        <f>ROUND(C45*D45,2)</f>
        <v>1.23</v>
      </c>
      <c r="F45" s="3">
        <v>0</v>
      </c>
      <c r="G45" s="19">
        <f>ROUND(E45*F45,2)</f>
        <v>0</v>
      </c>
      <c r="H45" s="19">
        <f>ROUND(E45-G45,2)</f>
        <v>1.23</v>
      </c>
    </row>
    <row r="46" spans="1:8" ht="15">
      <c r="A46" s="2" t="s">
        <v>62</v>
      </c>
      <c r="B46" s="2" t="s">
        <v>56</v>
      </c>
      <c r="C46" s="6">
        <v>13.51</v>
      </c>
      <c r="D46" s="2">
        <v>0.402</v>
      </c>
      <c r="E46" s="19">
        <f>ROUND(C46*D46,2)</f>
        <v>5.43</v>
      </c>
      <c r="F46" s="3">
        <v>0</v>
      </c>
      <c r="G46" s="19">
        <f>ROUND(E46*F46,2)</f>
        <v>0</v>
      </c>
      <c r="H46" s="19">
        <f>ROUND(E46-G46,2)</f>
        <v>5.43</v>
      </c>
    </row>
    <row r="47" ht="15">
      <c r="A47" s="5" t="s">
        <v>63</v>
      </c>
    </row>
    <row r="48" spans="1:8" ht="15">
      <c r="A48" s="2" t="s">
        <v>55</v>
      </c>
      <c r="B48" s="2" t="s">
        <v>22</v>
      </c>
      <c r="C48" s="6">
        <v>1.8</v>
      </c>
      <c r="D48" s="2">
        <v>4.004</v>
      </c>
      <c r="E48" s="19">
        <f>ROUND(C48*D48,2)</f>
        <v>7.21</v>
      </c>
      <c r="F48" s="3">
        <v>0</v>
      </c>
      <c r="G48" s="19">
        <f>ROUND(E48*F48,2)</f>
        <v>0</v>
      </c>
      <c r="H48" s="19">
        <f>ROUND(E48-G48,2)</f>
        <v>7.21</v>
      </c>
    </row>
    <row r="49" spans="1:8" ht="15">
      <c r="A49" s="2" t="s">
        <v>57</v>
      </c>
      <c r="B49" s="2" t="s">
        <v>22</v>
      </c>
      <c r="C49" s="6">
        <v>1.8</v>
      </c>
      <c r="D49" s="2">
        <v>1.3771</v>
      </c>
      <c r="E49" s="19">
        <f>ROUND(C49*D49,2)</f>
        <v>2.48</v>
      </c>
      <c r="F49" s="3">
        <v>0</v>
      </c>
      <c r="G49" s="19">
        <f>ROUND(E49*F49,2)</f>
        <v>0</v>
      </c>
      <c r="H49" s="19">
        <f>ROUND(E49-G49,2)</f>
        <v>2.48</v>
      </c>
    </row>
    <row r="50" ht="15">
      <c r="A50" s="5" t="s">
        <v>65</v>
      </c>
    </row>
    <row r="51" spans="1:8" ht="15">
      <c r="A51" s="2" t="s">
        <v>60</v>
      </c>
      <c r="B51" s="2" t="s">
        <v>44</v>
      </c>
      <c r="C51" s="6">
        <v>7.32</v>
      </c>
      <c r="D51" s="2">
        <v>1</v>
      </c>
      <c r="E51" s="19">
        <f>ROUND(C51*D51,2)</f>
        <v>7.32</v>
      </c>
      <c r="F51" s="3">
        <v>0</v>
      </c>
      <c r="G51" s="19">
        <f>ROUND(E51*F51,2)</f>
        <v>0</v>
      </c>
      <c r="H51" s="19">
        <f aca="true" t="shared" si="3" ref="H51:H56">ROUND(E51-G51,2)</f>
        <v>7.32</v>
      </c>
    </row>
    <row r="52" spans="1:8" ht="15">
      <c r="A52" s="2" t="s">
        <v>55</v>
      </c>
      <c r="B52" s="2" t="s">
        <v>44</v>
      </c>
      <c r="C52" s="6">
        <v>2.28</v>
      </c>
      <c r="D52" s="2">
        <v>1</v>
      </c>
      <c r="E52" s="19">
        <f>ROUND(C52*D52,2)</f>
        <v>2.28</v>
      </c>
      <c r="F52" s="3">
        <v>0</v>
      </c>
      <c r="G52" s="19">
        <f>ROUND(E52*F52,2)</f>
        <v>0</v>
      </c>
      <c r="H52" s="19">
        <f t="shared" si="3"/>
        <v>2.28</v>
      </c>
    </row>
    <row r="53" spans="1:8" ht="15">
      <c r="A53" s="2" t="s">
        <v>57</v>
      </c>
      <c r="B53" s="2" t="s">
        <v>44</v>
      </c>
      <c r="C53" s="6">
        <v>3.45</v>
      </c>
      <c r="D53" s="2">
        <v>1</v>
      </c>
      <c r="E53" s="19">
        <f>ROUND(C53*D53,2)</f>
        <v>3.45</v>
      </c>
      <c r="F53" s="3">
        <v>0</v>
      </c>
      <c r="G53" s="19">
        <f>ROUND(E53*F53,2)</f>
        <v>0</v>
      </c>
      <c r="H53" s="19">
        <f t="shared" si="3"/>
        <v>3.45</v>
      </c>
    </row>
    <row r="54" spans="1:8" ht="15">
      <c r="A54" s="7" t="s">
        <v>66</v>
      </c>
      <c r="B54" s="7" t="s">
        <v>44</v>
      </c>
      <c r="C54" s="8">
        <v>11.74</v>
      </c>
      <c r="D54" s="7">
        <v>1</v>
      </c>
      <c r="E54" s="18">
        <f>ROUND(C54*D54,2)</f>
        <v>11.74</v>
      </c>
      <c r="F54" s="9">
        <v>0</v>
      </c>
      <c r="G54" s="18">
        <f>ROUND(E54*F54,2)</f>
        <v>0</v>
      </c>
      <c r="H54" s="18">
        <f t="shared" si="3"/>
        <v>11.74</v>
      </c>
    </row>
    <row r="55" spans="1:8" ht="15">
      <c r="A55" s="1" t="s">
        <v>67</v>
      </c>
      <c r="E55" s="19">
        <f>SUM(E12:E54)</f>
        <v>434.73</v>
      </c>
      <c r="G55" s="4">
        <f>SUM(G12:G54)</f>
        <v>0</v>
      </c>
      <c r="H55" s="4">
        <f t="shared" si="3"/>
        <v>434.73</v>
      </c>
    </row>
    <row r="56" spans="1:8" ht="15">
      <c r="A56" s="1" t="s">
        <v>68</v>
      </c>
      <c r="E56" s="19">
        <f>+E8-E55</f>
        <v>204.47000000000003</v>
      </c>
      <c r="G56" s="4">
        <f>+G8-G55</f>
        <v>0</v>
      </c>
      <c r="H56" s="4">
        <f t="shared" si="3"/>
        <v>204.47</v>
      </c>
    </row>
    <row r="57" ht="15">
      <c r="A57" t="s">
        <v>11</v>
      </c>
    </row>
    <row r="58" ht="15">
      <c r="A58" s="1" t="s">
        <v>69</v>
      </c>
    </row>
    <row r="59" spans="1:8" ht="15">
      <c r="A59" s="2" t="s">
        <v>60</v>
      </c>
      <c r="B59" s="2" t="s">
        <v>44</v>
      </c>
      <c r="C59" s="6">
        <v>10.56</v>
      </c>
      <c r="D59" s="2">
        <v>1</v>
      </c>
      <c r="E59" s="19">
        <f>ROUND(C59*D59,2)</f>
        <v>10.56</v>
      </c>
      <c r="F59" s="3">
        <v>0</v>
      </c>
      <c r="G59" s="19">
        <f>ROUND(E59*F59,2)</f>
        <v>0</v>
      </c>
      <c r="H59" s="19">
        <f aca="true" t="shared" si="4" ref="H59:H64">ROUND(E59-G59,2)</f>
        <v>10.56</v>
      </c>
    </row>
    <row r="60" spans="1:8" ht="15">
      <c r="A60" s="2" t="s">
        <v>55</v>
      </c>
      <c r="B60" s="2" t="s">
        <v>44</v>
      </c>
      <c r="C60" s="6">
        <v>14.3</v>
      </c>
      <c r="D60" s="2">
        <v>1</v>
      </c>
      <c r="E60" s="19">
        <f>ROUND(C60*D60,2)</f>
        <v>14.3</v>
      </c>
      <c r="F60" s="3">
        <v>0</v>
      </c>
      <c r="G60" s="19">
        <f>ROUND(E60*F60,2)</f>
        <v>0</v>
      </c>
      <c r="H60" s="19">
        <f t="shared" si="4"/>
        <v>14.3</v>
      </c>
    </row>
    <row r="61" spans="1:8" ht="15">
      <c r="A61" s="7" t="s">
        <v>57</v>
      </c>
      <c r="B61" s="7" t="s">
        <v>44</v>
      </c>
      <c r="C61" s="8">
        <v>13.61</v>
      </c>
      <c r="D61" s="7">
        <v>1</v>
      </c>
      <c r="E61" s="18">
        <f>ROUND(C61*D61,2)</f>
        <v>13.61</v>
      </c>
      <c r="F61" s="9">
        <v>0</v>
      </c>
      <c r="G61" s="18">
        <f>ROUND(E61*F61,2)</f>
        <v>0</v>
      </c>
      <c r="H61" s="18">
        <f t="shared" si="4"/>
        <v>13.61</v>
      </c>
    </row>
    <row r="62" spans="1:8" ht="15">
      <c r="A62" s="1" t="s">
        <v>70</v>
      </c>
      <c r="E62" s="19">
        <f>SUM(E59:E61)</f>
        <v>38.47</v>
      </c>
      <c r="G62" s="4">
        <f>SUM(G59:G61)</f>
        <v>0</v>
      </c>
      <c r="H62" s="4">
        <f t="shared" si="4"/>
        <v>38.47</v>
      </c>
    </row>
    <row r="63" spans="1:8" ht="15">
      <c r="A63" s="1" t="s">
        <v>71</v>
      </c>
      <c r="E63" s="19">
        <f>+E55+E62</f>
        <v>473.20000000000005</v>
      </c>
      <c r="G63" s="4">
        <f>+G55+G62</f>
        <v>0</v>
      </c>
      <c r="H63" s="4">
        <f t="shared" si="4"/>
        <v>473.2</v>
      </c>
    </row>
    <row r="64" spans="1:8" ht="15">
      <c r="A64" s="1" t="s">
        <v>72</v>
      </c>
      <c r="E64" s="19">
        <f>+E8-E63</f>
        <v>166</v>
      </c>
      <c r="G64" s="4">
        <f>+G8-G63</f>
        <v>0</v>
      </c>
      <c r="H64" s="4">
        <f t="shared" si="4"/>
        <v>166</v>
      </c>
    </row>
    <row r="65" ht="15">
      <c r="A65" t="s">
        <v>2</v>
      </c>
    </row>
    <row r="66" ht="15">
      <c r="A66" t="s">
        <v>125</v>
      </c>
    </row>
    <row r="68" ht="15">
      <c r="A68" s="1" t="s">
        <v>73</v>
      </c>
    </row>
    <row r="69" ht="15">
      <c r="A69" s="1" t="s">
        <v>74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82</v>
      </c>
      <c r="B1" s="20"/>
      <c r="C1" s="20"/>
      <c r="D1" s="20"/>
      <c r="E1" s="20"/>
      <c r="F1" s="20"/>
      <c r="G1" s="20"/>
      <c r="H1" s="20"/>
    </row>
    <row r="2" spans="1:8" ht="15">
      <c r="A2" s="20" t="s">
        <v>83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127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76</v>
      </c>
      <c r="G4" s="21"/>
      <c r="H4" s="17" t="s">
        <v>79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75</v>
      </c>
      <c r="F5" s="13" t="s">
        <v>77</v>
      </c>
      <c r="G5" s="13" t="s">
        <v>78</v>
      </c>
      <c r="H5" s="13" t="s">
        <v>78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3.76</v>
      </c>
      <c r="D7" s="7">
        <v>220</v>
      </c>
      <c r="E7" s="18">
        <f>ROUND(C7*D7,2)</f>
        <v>827.2</v>
      </c>
      <c r="F7" s="9">
        <v>0</v>
      </c>
      <c r="G7" s="18">
        <f>ROUND(E7*F7,2)</f>
        <v>0</v>
      </c>
      <c r="H7" s="18">
        <f>ROUND(E7-G7,2)</f>
        <v>827.2</v>
      </c>
    </row>
    <row r="8" spans="1:8" ht="15">
      <c r="A8" s="1" t="s">
        <v>10</v>
      </c>
      <c r="E8" s="19">
        <f>SUM(E7:E7)</f>
        <v>827.2</v>
      </c>
      <c r="G8" s="4">
        <f>SUM(G7:G7)</f>
        <v>0</v>
      </c>
      <c r="H8" s="4">
        <f>ROUND(E8-G8,2)</f>
        <v>827.2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1</v>
      </c>
      <c r="E12" s="19">
        <f>ROUND(C12*D12,2)</f>
        <v>6.5</v>
      </c>
      <c r="F12" s="3">
        <v>0</v>
      </c>
      <c r="G12" s="19">
        <f>ROUND(E12*F12,2)</f>
        <v>0</v>
      </c>
      <c r="H12" s="19">
        <f>ROUND(E12-G12,2)</f>
        <v>6.5</v>
      </c>
    </row>
    <row r="13" spans="1:8" ht="15">
      <c r="A13" s="2" t="s">
        <v>16</v>
      </c>
      <c r="B13" s="2" t="s">
        <v>15</v>
      </c>
      <c r="C13" s="6">
        <v>5</v>
      </c>
      <c r="D13" s="2">
        <v>1.2</v>
      </c>
      <c r="E13" s="19">
        <f>ROUND(C13*D13,2)</f>
        <v>6</v>
      </c>
      <c r="F13" s="3">
        <v>0</v>
      </c>
      <c r="G13" s="19">
        <f>ROUND(E13*F13,2)</f>
        <v>0</v>
      </c>
      <c r="H13" s="19">
        <f>ROUND(E13-G13,2)</f>
        <v>6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18.75</v>
      </c>
      <c r="D15" s="2">
        <v>1.957</v>
      </c>
      <c r="E15" s="19">
        <f>ROUND(C15*D15,2)</f>
        <v>36.69</v>
      </c>
      <c r="F15" s="3">
        <v>0</v>
      </c>
      <c r="G15" s="19">
        <f>ROUND(E15*F15,2)</f>
        <v>0</v>
      </c>
      <c r="H15" s="19">
        <f>ROUND(E15-G15,2)</f>
        <v>36.69</v>
      </c>
    </row>
    <row r="16" spans="1:8" ht="15">
      <c r="A16" s="2" t="s">
        <v>20</v>
      </c>
      <c r="B16" s="2" t="s">
        <v>19</v>
      </c>
      <c r="C16" s="6">
        <v>18.98</v>
      </c>
      <c r="D16" s="2">
        <v>1.5</v>
      </c>
      <c r="E16" s="19">
        <f>ROUND(C16*D16,2)</f>
        <v>28.47</v>
      </c>
      <c r="F16" s="3">
        <v>0</v>
      </c>
      <c r="G16" s="19">
        <f>ROUND(E16*F16,2)</f>
        <v>0</v>
      </c>
      <c r="H16" s="19">
        <f>ROUND(E16-G16,2)</f>
        <v>28.47</v>
      </c>
    </row>
    <row r="17" spans="1:8" ht="15">
      <c r="A17" s="2" t="s">
        <v>25</v>
      </c>
      <c r="B17" s="2" t="s">
        <v>22</v>
      </c>
      <c r="C17" s="6">
        <v>1.31</v>
      </c>
      <c r="D17" s="2">
        <v>32.1712</v>
      </c>
      <c r="E17" s="19">
        <f>ROUND(C17*D17,2)</f>
        <v>42.14</v>
      </c>
      <c r="F17" s="3">
        <v>0</v>
      </c>
      <c r="G17" s="19">
        <f>ROUND(E17*F17,2)</f>
        <v>0</v>
      </c>
      <c r="H17" s="19">
        <f>ROUND(E17-G17,2)</f>
        <v>42.14</v>
      </c>
    </row>
    <row r="18" spans="1:8" ht="15">
      <c r="A18" s="2" t="s">
        <v>26</v>
      </c>
      <c r="B18" s="2" t="s">
        <v>22</v>
      </c>
      <c r="C18" s="6">
        <v>1.17</v>
      </c>
      <c r="D18" s="2">
        <v>39.557</v>
      </c>
      <c r="E18" s="19">
        <f>ROUND(C18*D18,2)</f>
        <v>46.28</v>
      </c>
      <c r="F18" s="3">
        <v>0</v>
      </c>
      <c r="G18" s="19">
        <f>ROUND(E18*F18,2)</f>
        <v>0</v>
      </c>
      <c r="H18" s="19">
        <f>ROUND(E18-G18,2)</f>
        <v>46.28</v>
      </c>
    </row>
    <row r="19" ht="15">
      <c r="A19" s="5" t="s">
        <v>27</v>
      </c>
    </row>
    <row r="20" spans="1:8" ht="15">
      <c r="A20" s="2" t="s">
        <v>28</v>
      </c>
      <c r="B20" s="2" t="s">
        <v>29</v>
      </c>
      <c r="C20" s="6">
        <v>0.14</v>
      </c>
      <c r="D20" s="2">
        <v>32</v>
      </c>
      <c r="E20" s="19">
        <f>ROUND(C20*D20,2)</f>
        <v>4.48</v>
      </c>
      <c r="F20" s="3">
        <v>0</v>
      </c>
      <c r="G20" s="19">
        <f>ROUND(E20*F20,2)</f>
        <v>0</v>
      </c>
      <c r="H20" s="19">
        <f>ROUND(E20-G20,2)</f>
        <v>4.48</v>
      </c>
    </row>
    <row r="21" spans="1:8" ht="15">
      <c r="A21" s="2" t="s">
        <v>30</v>
      </c>
      <c r="B21" s="2" t="s">
        <v>24</v>
      </c>
      <c r="C21" s="6">
        <v>11.55</v>
      </c>
      <c r="D21" s="2">
        <v>0.5</v>
      </c>
      <c r="E21" s="19">
        <f>ROUND(C21*D21,2)</f>
        <v>5.78</v>
      </c>
      <c r="F21" s="3">
        <v>0</v>
      </c>
      <c r="G21" s="19">
        <f>ROUND(E21*F21,2)</f>
        <v>0</v>
      </c>
      <c r="H21" s="19">
        <f>ROUND(E21-G21,2)</f>
        <v>5.78</v>
      </c>
    </row>
    <row r="22" spans="1:8" ht="15">
      <c r="A22" s="2" t="s">
        <v>31</v>
      </c>
      <c r="B22" s="2" t="s">
        <v>24</v>
      </c>
      <c r="C22" s="6">
        <v>12.64</v>
      </c>
      <c r="D22" s="2">
        <v>1</v>
      </c>
      <c r="E22" s="19">
        <f>ROUND(C22*D22,2)</f>
        <v>12.64</v>
      </c>
      <c r="F22" s="3">
        <v>0</v>
      </c>
      <c r="G22" s="19">
        <f>ROUND(E22*F22,2)</f>
        <v>0</v>
      </c>
      <c r="H22" s="19">
        <f>ROUND(E22-G22,2)</f>
        <v>12.64</v>
      </c>
    </row>
    <row r="23" spans="1:8" ht="15">
      <c r="A23" s="2" t="s">
        <v>32</v>
      </c>
      <c r="B23" s="2" t="s">
        <v>24</v>
      </c>
      <c r="C23" s="6">
        <v>2.12</v>
      </c>
      <c r="D23" s="2">
        <v>4</v>
      </c>
      <c r="E23" s="19">
        <f>ROUND(C23*D23,2)</f>
        <v>8.48</v>
      </c>
      <c r="F23" s="3">
        <v>0</v>
      </c>
      <c r="G23" s="19">
        <f>ROUND(E23*F23,2)</f>
        <v>0</v>
      </c>
      <c r="H23" s="19">
        <f>ROUND(E23-G23,2)</f>
        <v>8.48</v>
      </c>
    </row>
    <row r="24" spans="1:8" ht="15">
      <c r="A24" s="2" t="s">
        <v>33</v>
      </c>
      <c r="B24" s="2" t="s">
        <v>24</v>
      </c>
      <c r="C24" s="6">
        <v>7.8</v>
      </c>
      <c r="D24" s="2">
        <v>3.6</v>
      </c>
      <c r="E24" s="19">
        <f>ROUND(C24*D24,2)</f>
        <v>28.08</v>
      </c>
      <c r="F24" s="3">
        <v>0</v>
      </c>
      <c r="G24" s="19">
        <f>ROUND(E24*F24,2)</f>
        <v>0</v>
      </c>
      <c r="H24" s="19">
        <f>ROUND(E24-G24,2)</f>
        <v>28.08</v>
      </c>
    </row>
    <row r="25" ht="15">
      <c r="A25" s="5" t="s">
        <v>34</v>
      </c>
    </row>
    <row r="26" spans="1:8" ht="15">
      <c r="A26" s="2" t="s">
        <v>35</v>
      </c>
      <c r="B26" s="2" t="s">
        <v>29</v>
      </c>
      <c r="C26" s="6">
        <v>0.78</v>
      </c>
      <c r="D26" s="2">
        <v>1.2804</v>
      </c>
      <c r="E26" s="19">
        <f>ROUND(C26*D26,2)</f>
        <v>1</v>
      </c>
      <c r="F26" s="3">
        <v>0</v>
      </c>
      <c r="G26" s="19">
        <f>ROUND(E26*F26,2)</f>
        <v>0</v>
      </c>
      <c r="H26" s="19">
        <f>ROUND(E26-G26,2)</f>
        <v>1</v>
      </c>
    </row>
    <row r="27" spans="1:8" ht="15">
      <c r="A27" s="2" t="s">
        <v>84</v>
      </c>
      <c r="B27" s="2" t="s">
        <v>29</v>
      </c>
      <c r="C27" s="6">
        <v>2</v>
      </c>
      <c r="D27" s="2">
        <v>4</v>
      </c>
      <c r="E27" s="19">
        <f>ROUND(C27*D27,2)</f>
        <v>8</v>
      </c>
      <c r="F27" s="3">
        <v>0</v>
      </c>
      <c r="G27" s="19">
        <f>ROUND(E27*F27,2)</f>
        <v>0</v>
      </c>
      <c r="H27" s="19">
        <f>ROUND(E27-G27,2)</f>
        <v>8</v>
      </c>
    </row>
    <row r="28" ht="15">
      <c r="A28" s="5" t="s">
        <v>36</v>
      </c>
    </row>
    <row r="29" spans="1:8" ht="15">
      <c r="A29" s="2" t="s">
        <v>37</v>
      </c>
      <c r="B29" s="2" t="s">
        <v>38</v>
      </c>
      <c r="C29" s="6">
        <v>0.25</v>
      </c>
      <c r="D29" s="2">
        <v>33</v>
      </c>
      <c r="E29" s="19">
        <f>ROUND(C29*D29,2)</f>
        <v>8.25</v>
      </c>
      <c r="F29" s="3">
        <v>0</v>
      </c>
      <c r="G29" s="19">
        <f>ROUND(E29*F29,2)</f>
        <v>0</v>
      </c>
      <c r="H29" s="19">
        <f>ROUND(E29-G29,2)</f>
        <v>8.25</v>
      </c>
    </row>
    <row r="30" ht="15">
      <c r="A30" s="5" t="s">
        <v>39</v>
      </c>
    </row>
    <row r="31" spans="1:8" ht="15">
      <c r="A31" s="2" t="s">
        <v>85</v>
      </c>
      <c r="B31" s="2" t="s">
        <v>41</v>
      </c>
      <c r="C31" s="6">
        <v>3.24</v>
      </c>
      <c r="D31" s="2">
        <v>34</v>
      </c>
      <c r="E31" s="19">
        <f>ROUND(C31*D31,2)</f>
        <v>110.16</v>
      </c>
      <c r="F31" s="3">
        <v>0</v>
      </c>
      <c r="G31" s="19">
        <f>ROUND(E31*F31,2)</f>
        <v>0</v>
      </c>
      <c r="H31" s="19">
        <f>ROUND(E31-G31,2)</f>
        <v>110.16</v>
      </c>
    </row>
    <row r="32" ht="15">
      <c r="A32" s="5" t="s">
        <v>42</v>
      </c>
    </row>
    <row r="33" spans="1:8" ht="15">
      <c r="A33" s="2" t="s">
        <v>43</v>
      </c>
      <c r="B33" s="2" t="s">
        <v>44</v>
      </c>
      <c r="C33" s="6">
        <v>7.5</v>
      </c>
      <c r="D33" s="2">
        <v>1</v>
      </c>
      <c r="E33" s="19">
        <f>ROUND(C33*D33,2)</f>
        <v>7.5</v>
      </c>
      <c r="F33" s="3">
        <v>0</v>
      </c>
      <c r="G33" s="19">
        <f>ROUND(E33*F33,2)</f>
        <v>0</v>
      </c>
      <c r="H33" s="19">
        <f>ROUND(E33-G33,2)</f>
        <v>7.5</v>
      </c>
    </row>
    <row r="34" ht="15">
      <c r="A34" s="5" t="s">
        <v>45</v>
      </c>
    </row>
    <row r="35" spans="1:8" ht="15">
      <c r="A35" s="2" t="s">
        <v>46</v>
      </c>
      <c r="B35" s="2" t="s">
        <v>9</v>
      </c>
      <c r="C35" s="6">
        <v>0.23</v>
      </c>
      <c r="D35" s="14">
        <f>D7</f>
        <v>220</v>
      </c>
      <c r="E35" s="19">
        <f>ROUND(C35*D35,2)</f>
        <v>50.6</v>
      </c>
      <c r="F35" s="3">
        <v>0</v>
      </c>
      <c r="G35" s="19">
        <f>ROUND(E35*F35,2)</f>
        <v>0</v>
      </c>
      <c r="H35" s="19">
        <f>ROUND(E35-G35,2)</f>
        <v>50.6</v>
      </c>
    </row>
    <row r="36" ht="15">
      <c r="A36" s="5" t="s">
        <v>47</v>
      </c>
    </row>
    <row r="37" spans="1:8" ht="15">
      <c r="A37" s="2" t="s">
        <v>48</v>
      </c>
      <c r="B37" s="2" t="s">
        <v>49</v>
      </c>
      <c r="C37" s="6">
        <v>46</v>
      </c>
      <c r="D37" s="2">
        <v>0.666</v>
      </c>
      <c r="E37" s="19">
        <f>ROUND(C37*D37,2)</f>
        <v>30.64</v>
      </c>
      <c r="F37" s="3">
        <v>0</v>
      </c>
      <c r="G37" s="19">
        <f>ROUND(E37*F37,2)</f>
        <v>0</v>
      </c>
      <c r="H37" s="19">
        <f>ROUND(E37-G37,2)</f>
        <v>30.64</v>
      </c>
    </row>
    <row r="38" ht="15">
      <c r="A38" s="5" t="s">
        <v>50</v>
      </c>
    </row>
    <row r="39" spans="1:8" ht="15">
      <c r="A39" s="2" t="s">
        <v>51</v>
      </c>
      <c r="B39" s="2" t="s">
        <v>44</v>
      </c>
      <c r="C39" s="6">
        <v>6</v>
      </c>
      <c r="D39" s="2">
        <v>1</v>
      </c>
      <c r="E39" s="19">
        <f>ROUND(C39*D39,2)</f>
        <v>6</v>
      </c>
      <c r="F39" s="3">
        <v>0</v>
      </c>
      <c r="G39" s="19">
        <f>ROUND(E39*F39,2)</f>
        <v>0</v>
      </c>
      <c r="H39" s="19">
        <f>ROUND(E39-G39,2)</f>
        <v>6</v>
      </c>
    </row>
    <row r="40" ht="15">
      <c r="A40" s="5" t="s">
        <v>52</v>
      </c>
    </row>
    <row r="41" spans="1:8" ht="15">
      <c r="A41" s="2" t="s">
        <v>53</v>
      </c>
      <c r="B41" s="2" t="s">
        <v>44</v>
      </c>
      <c r="C41" s="6">
        <v>10</v>
      </c>
      <c r="D41" s="2">
        <v>0.333</v>
      </c>
      <c r="E41" s="19">
        <f>ROUND(C41*D41,2)</f>
        <v>3.33</v>
      </c>
      <c r="F41" s="3">
        <v>0</v>
      </c>
      <c r="G41" s="19">
        <f>ROUND(E41*F41,2)</f>
        <v>0</v>
      </c>
      <c r="H41" s="19">
        <f>ROUND(E41-G41,2)</f>
        <v>3.33</v>
      </c>
    </row>
    <row r="42" ht="15">
      <c r="A42" s="5" t="s">
        <v>54</v>
      </c>
    </row>
    <row r="43" spans="1:8" ht="15">
      <c r="A43" s="2" t="s">
        <v>55</v>
      </c>
      <c r="B43" s="2" t="s">
        <v>56</v>
      </c>
      <c r="C43" s="6">
        <v>13.51</v>
      </c>
      <c r="D43" s="2">
        <v>0.693</v>
      </c>
      <c r="E43" s="19">
        <f>ROUND(C43*D43,2)</f>
        <v>9.36</v>
      </c>
      <c r="F43" s="3">
        <v>0</v>
      </c>
      <c r="G43" s="19">
        <f>ROUND(E43*F43,2)</f>
        <v>0</v>
      </c>
      <c r="H43" s="19">
        <f>ROUND(E43-G43,2)</f>
        <v>9.36</v>
      </c>
    </row>
    <row r="44" spans="1:8" ht="15">
      <c r="A44" s="2" t="s">
        <v>57</v>
      </c>
      <c r="B44" s="2" t="s">
        <v>56</v>
      </c>
      <c r="C44" s="6">
        <v>13.51</v>
      </c>
      <c r="D44" s="2">
        <v>0.101</v>
      </c>
      <c r="E44" s="19">
        <f>ROUND(C44*D44,2)</f>
        <v>1.36</v>
      </c>
      <c r="F44" s="3">
        <v>0</v>
      </c>
      <c r="G44" s="19">
        <f>ROUND(E44*F44,2)</f>
        <v>0</v>
      </c>
      <c r="H44" s="19">
        <f>ROUND(E44-G44,2)</f>
        <v>1.36</v>
      </c>
    </row>
    <row r="45" spans="1:8" ht="15">
      <c r="A45" s="2" t="s">
        <v>86</v>
      </c>
      <c r="B45" s="2" t="s">
        <v>56</v>
      </c>
      <c r="C45" s="6">
        <v>13.51</v>
      </c>
      <c r="D45" s="2">
        <v>0.0176</v>
      </c>
      <c r="E45" s="19">
        <f>ROUND(C45*D45,2)</f>
        <v>0.24</v>
      </c>
      <c r="F45" s="3">
        <v>0</v>
      </c>
      <c r="G45" s="19">
        <f>ROUND(E45*F45,2)</f>
        <v>0</v>
      </c>
      <c r="H45" s="19">
        <f>ROUND(E45-G45,2)</f>
        <v>0.24</v>
      </c>
    </row>
    <row r="46" ht="15">
      <c r="A46" s="5" t="s">
        <v>58</v>
      </c>
    </row>
    <row r="47" spans="1:8" ht="15">
      <c r="A47" s="2" t="s">
        <v>59</v>
      </c>
      <c r="B47" s="2" t="s">
        <v>56</v>
      </c>
      <c r="C47" s="6">
        <v>9.06</v>
      </c>
      <c r="D47" s="2">
        <v>0.325</v>
      </c>
      <c r="E47" s="19">
        <f>ROUND(C47*D47,2)</f>
        <v>2.94</v>
      </c>
      <c r="F47" s="3">
        <v>0</v>
      </c>
      <c r="G47" s="19">
        <f>ROUND(E47*F47,2)</f>
        <v>0</v>
      </c>
      <c r="H47" s="19">
        <f>ROUND(E47-G47,2)</f>
        <v>2.94</v>
      </c>
    </row>
    <row r="48" spans="1:8" ht="15">
      <c r="A48" s="2" t="s">
        <v>60</v>
      </c>
      <c r="B48" s="2" t="s">
        <v>56</v>
      </c>
      <c r="C48" s="6">
        <v>9.06</v>
      </c>
      <c r="D48" s="2">
        <v>0.0625</v>
      </c>
      <c r="E48" s="19">
        <f>ROUND(C48*D48,2)</f>
        <v>0.57</v>
      </c>
      <c r="F48" s="3">
        <v>0</v>
      </c>
      <c r="G48" s="19">
        <f>ROUND(E48*F48,2)</f>
        <v>0</v>
      </c>
      <c r="H48" s="19">
        <f>ROUND(E48-G48,2)</f>
        <v>0.57</v>
      </c>
    </row>
    <row r="49" ht="15">
      <c r="A49" s="5" t="s">
        <v>61</v>
      </c>
    </row>
    <row r="50" spans="1:8" ht="15">
      <c r="A50" s="2" t="s">
        <v>60</v>
      </c>
      <c r="B50" s="2" t="s">
        <v>56</v>
      </c>
      <c r="C50" s="6">
        <v>9.06</v>
      </c>
      <c r="D50" s="2">
        <v>0.1176</v>
      </c>
      <c r="E50" s="19">
        <f>ROUND(C50*D50,2)</f>
        <v>1.07</v>
      </c>
      <c r="F50" s="3">
        <v>0</v>
      </c>
      <c r="G50" s="19">
        <f>ROUND(E50*F50,2)</f>
        <v>0</v>
      </c>
      <c r="H50" s="19">
        <f>ROUND(E50-G50,2)</f>
        <v>1.07</v>
      </c>
    </row>
    <row r="51" spans="1:8" ht="15">
      <c r="A51" s="2" t="s">
        <v>86</v>
      </c>
      <c r="B51" s="2" t="s">
        <v>56</v>
      </c>
      <c r="C51" s="6">
        <v>9.06</v>
      </c>
      <c r="D51" s="2">
        <v>0.0088</v>
      </c>
      <c r="E51" s="19">
        <f>ROUND(C51*D51,2)</f>
        <v>0.08</v>
      </c>
      <c r="F51" s="3">
        <v>0</v>
      </c>
      <c r="G51" s="19">
        <f>ROUND(E51*F51,2)</f>
        <v>0</v>
      </c>
      <c r="H51" s="19">
        <f>ROUND(E51-G51,2)</f>
        <v>0.08</v>
      </c>
    </row>
    <row r="52" spans="1:8" ht="15">
      <c r="A52" s="2" t="s">
        <v>62</v>
      </c>
      <c r="B52" s="2" t="s">
        <v>56</v>
      </c>
      <c r="C52" s="6">
        <v>13.5</v>
      </c>
      <c r="D52" s="2">
        <v>0.6598</v>
      </c>
      <c r="E52" s="19">
        <f>ROUND(C52*D52,2)</f>
        <v>8.91</v>
      </c>
      <c r="F52" s="3">
        <v>0</v>
      </c>
      <c r="G52" s="19">
        <f>ROUND(E52*F52,2)</f>
        <v>0</v>
      </c>
      <c r="H52" s="19">
        <f>ROUND(E52-G52,2)</f>
        <v>8.91</v>
      </c>
    </row>
    <row r="53" ht="15">
      <c r="A53" s="5" t="s">
        <v>63</v>
      </c>
    </row>
    <row r="54" spans="1:8" ht="15">
      <c r="A54" s="2" t="s">
        <v>55</v>
      </c>
      <c r="B54" s="2" t="s">
        <v>22</v>
      </c>
      <c r="C54" s="6">
        <v>1.8</v>
      </c>
      <c r="D54" s="2">
        <v>7.8429</v>
      </c>
      <c r="E54" s="19">
        <f>ROUND(C54*D54,2)</f>
        <v>14.12</v>
      </c>
      <c r="F54" s="3">
        <v>0</v>
      </c>
      <c r="G54" s="19">
        <f>ROUND(E54*F54,2)</f>
        <v>0</v>
      </c>
      <c r="H54" s="19">
        <f>ROUND(E54-G54,2)</f>
        <v>14.12</v>
      </c>
    </row>
    <row r="55" spans="1:8" ht="15">
      <c r="A55" s="2" t="s">
        <v>57</v>
      </c>
      <c r="B55" s="2" t="s">
        <v>22</v>
      </c>
      <c r="C55" s="6">
        <v>1.8</v>
      </c>
      <c r="D55" s="2">
        <v>1.3771</v>
      </c>
      <c r="E55" s="19">
        <f>ROUND(C55*D55,2)</f>
        <v>2.48</v>
      </c>
      <c r="F55" s="3">
        <v>0</v>
      </c>
      <c r="G55" s="19">
        <f>ROUND(E55*F55,2)</f>
        <v>0</v>
      </c>
      <c r="H55" s="19">
        <f>ROUND(E55-G55,2)</f>
        <v>2.48</v>
      </c>
    </row>
    <row r="56" spans="1:8" ht="15">
      <c r="A56" s="2" t="s">
        <v>86</v>
      </c>
      <c r="B56" s="2" t="s">
        <v>22</v>
      </c>
      <c r="C56" s="6">
        <v>1.8</v>
      </c>
      <c r="D56" s="2">
        <v>0.1587</v>
      </c>
      <c r="E56" s="19">
        <f>ROUND(C56*D56,2)</f>
        <v>0.29</v>
      </c>
      <c r="F56" s="3">
        <v>0</v>
      </c>
      <c r="G56" s="19">
        <f>ROUND(E56*F56,2)</f>
        <v>0</v>
      </c>
      <c r="H56" s="19">
        <f>ROUND(E56-G56,2)</f>
        <v>0.29</v>
      </c>
    </row>
    <row r="57" spans="1:8" ht="15">
      <c r="A57" s="2" t="s">
        <v>64</v>
      </c>
      <c r="B57" s="2" t="s">
        <v>22</v>
      </c>
      <c r="C57" s="6">
        <v>1.8</v>
      </c>
      <c r="D57" s="2">
        <v>10.5902</v>
      </c>
      <c r="E57" s="19">
        <f>ROUND(C57*D57,2)</f>
        <v>19.06</v>
      </c>
      <c r="F57" s="3">
        <v>0</v>
      </c>
      <c r="G57" s="19">
        <f>ROUND(E57*F57,2)</f>
        <v>0</v>
      </c>
      <c r="H57" s="19">
        <f>ROUND(E57-G57,2)</f>
        <v>19.06</v>
      </c>
    </row>
    <row r="58" ht="15">
      <c r="A58" s="5" t="s">
        <v>65</v>
      </c>
    </row>
    <row r="59" spans="1:8" ht="15">
      <c r="A59" s="2" t="s">
        <v>60</v>
      </c>
      <c r="B59" s="2" t="s">
        <v>44</v>
      </c>
      <c r="C59" s="6">
        <v>9.22</v>
      </c>
      <c r="D59" s="2">
        <v>1</v>
      </c>
      <c r="E59" s="19">
        <f aca="true" t="shared" si="0" ref="E59:E64">ROUND(C59*D59,2)</f>
        <v>9.22</v>
      </c>
      <c r="F59" s="3">
        <v>0</v>
      </c>
      <c r="G59" s="19">
        <f aca="true" t="shared" si="1" ref="G59:G64">ROUND(E59*F59,2)</f>
        <v>0</v>
      </c>
      <c r="H59" s="19">
        <f aca="true" t="shared" si="2" ref="H59:H66">ROUND(E59-G59,2)</f>
        <v>9.22</v>
      </c>
    </row>
    <row r="60" spans="1:8" ht="15">
      <c r="A60" s="2" t="s">
        <v>55</v>
      </c>
      <c r="B60" s="2" t="s">
        <v>44</v>
      </c>
      <c r="C60" s="6">
        <v>4.44</v>
      </c>
      <c r="D60" s="2">
        <v>1</v>
      </c>
      <c r="E60" s="19">
        <f t="shared" si="0"/>
        <v>4.44</v>
      </c>
      <c r="F60" s="3">
        <v>0</v>
      </c>
      <c r="G60" s="19">
        <f t="shared" si="1"/>
        <v>0</v>
      </c>
      <c r="H60" s="19">
        <f t="shared" si="2"/>
        <v>4.44</v>
      </c>
    </row>
    <row r="61" spans="1:8" ht="15">
      <c r="A61" s="2" t="s">
        <v>57</v>
      </c>
      <c r="B61" s="2" t="s">
        <v>44</v>
      </c>
      <c r="C61" s="6">
        <v>3.45</v>
      </c>
      <c r="D61" s="2">
        <v>1</v>
      </c>
      <c r="E61" s="19">
        <f t="shared" si="0"/>
        <v>3.45</v>
      </c>
      <c r="F61" s="3">
        <v>0</v>
      </c>
      <c r="G61" s="19">
        <f t="shared" si="1"/>
        <v>0</v>
      </c>
      <c r="H61" s="19">
        <f t="shared" si="2"/>
        <v>3.45</v>
      </c>
    </row>
    <row r="62" spans="1:8" ht="15">
      <c r="A62" s="2" t="s">
        <v>86</v>
      </c>
      <c r="B62" s="2" t="s">
        <v>44</v>
      </c>
      <c r="C62" s="6">
        <v>0.18</v>
      </c>
      <c r="D62" s="2">
        <v>1</v>
      </c>
      <c r="E62" s="19">
        <f t="shared" si="0"/>
        <v>0.18</v>
      </c>
      <c r="F62" s="3">
        <v>0</v>
      </c>
      <c r="G62" s="19">
        <f t="shared" si="1"/>
        <v>0</v>
      </c>
      <c r="H62" s="19">
        <f t="shared" si="2"/>
        <v>0.18</v>
      </c>
    </row>
    <row r="63" spans="1:8" ht="15">
      <c r="A63" s="2" t="s">
        <v>64</v>
      </c>
      <c r="B63" s="2" t="s">
        <v>44</v>
      </c>
      <c r="C63" s="6">
        <v>6.88</v>
      </c>
      <c r="D63" s="2">
        <v>1</v>
      </c>
      <c r="E63" s="19">
        <f t="shared" si="0"/>
        <v>6.88</v>
      </c>
      <c r="F63" s="3">
        <v>0</v>
      </c>
      <c r="G63" s="19">
        <f t="shared" si="1"/>
        <v>0</v>
      </c>
      <c r="H63" s="19">
        <f t="shared" si="2"/>
        <v>6.88</v>
      </c>
    </row>
    <row r="64" spans="1:8" ht="15">
      <c r="A64" s="7" t="s">
        <v>66</v>
      </c>
      <c r="B64" s="7" t="s">
        <v>44</v>
      </c>
      <c r="C64" s="8">
        <v>14.18</v>
      </c>
      <c r="D64" s="7">
        <v>1</v>
      </c>
      <c r="E64" s="18">
        <f t="shared" si="0"/>
        <v>14.18</v>
      </c>
      <c r="F64" s="9">
        <v>0</v>
      </c>
      <c r="G64" s="18">
        <f t="shared" si="1"/>
        <v>0</v>
      </c>
      <c r="H64" s="18">
        <f t="shared" si="2"/>
        <v>14.18</v>
      </c>
    </row>
    <row r="65" spans="1:8" ht="15">
      <c r="A65" s="1" t="s">
        <v>67</v>
      </c>
      <c r="E65" s="19">
        <f>SUM(E12:E64)</f>
        <v>549.85</v>
      </c>
      <c r="G65" s="4">
        <f>SUM(G12:G64)</f>
        <v>0</v>
      </c>
      <c r="H65" s="4">
        <f t="shared" si="2"/>
        <v>549.85</v>
      </c>
    </row>
    <row r="66" spans="1:8" ht="15">
      <c r="A66" s="1" t="s">
        <v>68</v>
      </c>
      <c r="E66" s="19">
        <f>+E8-E65</f>
        <v>277.35</v>
      </c>
      <c r="G66" s="4">
        <f>+G8-G65</f>
        <v>0</v>
      </c>
      <c r="H66" s="4">
        <f t="shared" si="2"/>
        <v>277.35</v>
      </c>
    </row>
    <row r="67" ht="15">
      <c r="A67" t="s">
        <v>11</v>
      </c>
    </row>
    <row r="68" ht="15">
      <c r="A68" s="1" t="s">
        <v>69</v>
      </c>
    </row>
    <row r="69" spans="1:8" ht="15">
      <c r="A69" s="2" t="s">
        <v>60</v>
      </c>
      <c r="B69" s="2" t="s">
        <v>44</v>
      </c>
      <c r="C69" s="6">
        <v>16.1</v>
      </c>
      <c r="D69" s="2">
        <v>1</v>
      </c>
      <c r="E69" s="19">
        <f>ROUND(C69*D69,2)</f>
        <v>16.1</v>
      </c>
      <c r="F69" s="3">
        <v>0</v>
      </c>
      <c r="G69" s="19">
        <f>ROUND(E69*F69,2)</f>
        <v>0</v>
      </c>
      <c r="H69" s="19">
        <f aca="true" t="shared" si="3" ref="H69:H76">ROUND(E69-G69,2)</f>
        <v>16.1</v>
      </c>
    </row>
    <row r="70" spans="1:8" ht="15">
      <c r="A70" s="2" t="s">
        <v>55</v>
      </c>
      <c r="B70" s="2" t="s">
        <v>44</v>
      </c>
      <c r="C70" s="6">
        <v>27.9</v>
      </c>
      <c r="D70" s="2">
        <v>1</v>
      </c>
      <c r="E70" s="19">
        <f>ROUND(C70*D70,2)</f>
        <v>27.9</v>
      </c>
      <c r="F70" s="3">
        <v>0</v>
      </c>
      <c r="G70" s="19">
        <f>ROUND(E70*F70,2)</f>
        <v>0</v>
      </c>
      <c r="H70" s="19">
        <f t="shared" si="3"/>
        <v>27.9</v>
      </c>
    </row>
    <row r="71" spans="1:8" ht="15">
      <c r="A71" s="2" t="s">
        <v>57</v>
      </c>
      <c r="B71" s="2" t="s">
        <v>44</v>
      </c>
      <c r="C71" s="6">
        <v>13.61</v>
      </c>
      <c r="D71" s="2">
        <v>1</v>
      </c>
      <c r="E71" s="19">
        <f>ROUND(C71*D71,2)</f>
        <v>13.61</v>
      </c>
      <c r="F71" s="3">
        <v>0</v>
      </c>
      <c r="G71" s="19">
        <f>ROUND(E71*F71,2)</f>
        <v>0</v>
      </c>
      <c r="H71" s="19">
        <f t="shared" si="3"/>
        <v>13.61</v>
      </c>
    </row>
    <row r="72" spans="1:8" ht="15">
      <c r="A72" s="2" t="s">
        <v>86</v>
      </c>
      <c r="B72" s="2" t="s">
        <v>44</v>
      </c>
      <c r="C72" s="6">
        <v>1.2</v>
      </c>
      <c r="D72" s="2">
        <v>1</v>
      </c>
      <c r="E72" s="19">
        <f>ROUND(C72*D72,2)</f>
        <v>1.2</v>
      </c>
      <c r="F72" s="3">
        <v>0</v>
      </c>
      <c r="G72" s="19">
        <f>ROUND(E72*F72,2)</f>
        <v>0</v>
      </c>
      <c r="H72" s="19">
        <f t="shared" si="3"/>
        <v>1.2</v>
      </c>
    </row>
    <row r="73" spans="1:8" ht="15">
      <c r="A73" s="7" t="s">
        <v>64</v>
      </c>
      <c r="B73" s="7" t="s">
        <v>44</v>
      </c>
      <c r="C73" s="8">
        <v>53.42</v>
      </c>
      <c r="D73" s="7">
        <v>1</v>
      </c>
      <c r="E73" s="18">
        <f>ROUND(C73*D73,2)</f>
        <v>53.42</v>
      </c>
      <c r="F73" s="9">
        <v>0</v>
      </c>
      <c r="G73" s="18">
        <f>ROUND(E73*F73,2)</f>
        <v>0</v>
      </c>
      <c r="H73" s="18">
        <f t="shared" si="3"/>
        <v>53.42</v>
      </c>
    </row>
    <row r="74" spans="1:8" ht="15">
      <c r="A74" s="1" t="s">
        <v>70</v>
      </c>
      <c r="E74" s="19">
        <f>SUM(E69:E73)</f>
        <v>112.23</v>
      </c>
      <c r="G74" s="4">
        <f>SUM(G69:G73)</f>
        <v>0</v>
      </c>
      <c r="H74" s="4">
        <f t="shared" si="3"/>
        <v>112.23</v>
      </c>
    </row>
    <row r="75" spans="1:8" ht="15">
      <c r="A75" s="1" t="s">
        <v>71</v>
      </c>
      <c r="E75" s="19">
        <f>+E65+E74</f>
        <v>662.08</v>
      </c>
      <c r="G75" s="4">
        <f>+G65+G74</f>
        <v>0</v>
      </c>
      <c r="H75" s="4">
        <f t="shared" si="3"/>
        <v>662.08</v>
      </c>
    </row>
    <row r="76" spans="1:8" ht="15">
      <c r="A76" s="1" t="s">
        <v>72</v>
      </c>
      <c r="E76" s="19">
        <f>+E8-E75</f>
        <v>165.12</v>
      </c>
      <c r="G76" s="4">
        <f>+G8-G75</f>
        <v>0</v>
      </c>
      <c r="H76" s="4">
        <f t="shared" si="3"/>
        <v>165.12</v>
      </c>
    </row>
    <row r="77" ht="15">
      <c r="A77" t="s">
        <v>2</v>
      </c>
    </row>
    <row r="78" ht="15">
      <c r="A78" t="s">
        <v>125</v>
      </c>
    </row>
    <row r="80" ht="15">
      <c r="A80" s="1" t="s">
        <v>73</v>
      </c>
    </row>
    <row r="81" ht="15">
      <c r="A81" s="1" t="s">
        <v>74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87</v>
      </c>
      <c r="B1" s="20"/>
      <c r="C1" s="20"/>
      <c r="D1" s="20"/>
      <c r="E1" s="20"/>
      <c r="F1" s="20"/>
      <c r="G1" s="20"/>
      <c r="H1" s="20"/>
    </row>
    <row r="2" spans="1:8" ht="15">
      <c r="A2" s="20" t="s">
        <v>88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128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76</v>
      </c>
      <c r="G4" s="21"/>
      <c r="H4" s="17" t="s">
        <v>79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75</v>
      </c>
      <c r="F5" s="13" t="s">
        <v>77</v>
      </c>
      <c r="G5" s="13" t="s">
        <v>78</v>
      </c>
      <c r="H5" s="13" t="s">
        <v>78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3.76</v>
      </c>
      <c r="D7" s="7">
        <v>170</v>
      </c>
      <c r="E7" s="18">
        <f>ROUND(C7*D7,2)</f>
        <v>639.2</v>
      </c>
      <c r="F7" s="9">
        <v>0</v>
      </c>
      <c r="G7" s="18">
        <f>ROUND(E7*F7,2)</f>
        <v>0</v>
      </c>
      <c r="H7" s="18">
        <f>ROUND(E7-G7,2)</f>
        <v>639.2</v>
      </c>
    </row>
    <row r="8" spans="1:8" ht="15">
      <c r="A8" s="1" t="s">
        <v>10</v>
      </c>
      <c r="E8" s="19">
        <f>SUM(E7:E7)</f>
        <v>639.2</v>
      </c>
      <c r="G8" s="4">
        <f>SUM(G7:G7)</f>
        <v>0</v>
      </c>
      <c r="H8" s="4">
        <f>ROUND(E8-G8,2)</f>
        <v>639.2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1</v>
      </c>
      <c r="E12" s="19">
        <f>ROUND(C12*D12,2)</f>
        <v>6.5</v>
      </c>
      <c r="F12" s="3">
        <v>0</v>
      </c>
      <c r="G12" s="19">
        <f>ROUND(E12*F12,2)</f>
        <v>0</v>
      </c>
      <c r="H12" s="19">
        <f>ROUND(E12-G12,2)</f>
        <v>6.5</v>
      </c>
    </row>
    <row r="13" spans="1:8" ht="15">
      <c r="A13" s="2" t="s">
        <v>16</v>
      </c>
      <c r="B13" s="2" t="s">
        <v>15</v>
      </c>
      <c r="C13" s="6">
        <v>5</v>
      </c>
      <c r="D13" s="2">
        <v>1.2</v>
      </c>
      <c r="E13" s="19">
        <f>ROUND(C13*D13,2)</f>
        <v>6</v>
      </c>
      <c r="F13" s="3">
        <v>0</v>
      </c>
      <c r="G13" s="19">
        <f>ROUND(E13*F13,2)</f>
        <v>0</v>
      </c>
      <c r="H13" s="19">
        <f>ROUND(E13-G13,2)</f>
        <v>6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18.75</v>
      </c>
      <c r="D15" s="2">
        <v>1.63</v>
      </c>
      <c r="E15" s="19">
        <f>ROUND(C15*D15,2)</f>
        <v>30.56</v>
      </c>
      <c r="F15" s="3">
        <v>0</v>
      </c>
      <c r="G15" s="19">
        <f>ROUND(E15*F15,2)</f>
        <v>0</v>
      </c>
      <c r="H15" s="19">
        <f>ROUND(E15-G15,2)</f>
        <v>30.56</v>
      </c>
    </row>
    <row r="16" spans="1:8" ht="15">
      <c r="A16" s="2" t="s">
        <v>20</v>
      </c>
      <c r="B16" s="2" t="s">
        <v>19</v>
      </c>
      <c r="C16" s="6">
        <v>18.98</v>
      </c>
      <c r="D16" s="2">
        <v>1.25</v>
      </c>
      <c r="E16" s="19">
        <f>ROUND(C16*D16,2)</f>
        <v>23.73</v>
      </c>
      <c r="F16" s="3">
        <v>0</v>
      </c>
      <c r="G16" s="19">
        <f>ROUND(E16*F16,2)</f>
        <v>0</v>
      </c>
      <c r="H16" s="19">
        <f>ROUND(E16-G16,2)</f>
        <v>23.73</v>
      </c>
    </row>
    <row r="17" spans="1:8" ht="15">
      <c r="A17" s="2" t="s">
        <v>25</v>
      </c>
      <c r="B17" s="2" t="s">
        <v>22</v>
      </c>
      <c r="C17" s="6">
        <v>1.31</v>
      </c>
      <c r="D17" s="2">
        <v>19.3063</v>
      </c>
      <c r="E17" s="19">
        <f>ROUND(C17*D17,2)</f>
        <v>25.29</v>
      </c>
      <c r="F17" s="3">
        <v>0</v>
      </c>
      <c r="G17" s="19">
        <f>ROUND(E17*F17,2)</f>
        <v>0</v>
      </c>
      <c r="H17" s="19">
        <f>ROUND(E17-G17,2)</f>
        <v>25.29</v>
      </c>
    </row>
    <row r="18" spans="1:8" ht="15">
      <c r="A18" s="2" t="s">
        <v>26</v>
      </c>
      <c r="B18" s="2" t="s">
        <v>22</v>
      </c>
      <c r="C18" s="6">
        <v>1.17</v>
      </c>
      <c r="D18" s="2">
        <v>29.67</v>
      </c>
      <c r="E18" s="19">
        <f>ROUND(C18*D18,2)</f>
        <v>34.71</v>
      </c>
      <c r="F18" s="3">
        <v>0</v>
      </c>
      <c r="G18" s="19">
        <f>ROUND(E18*F18,2)</f>
        <v>0</v>
      </c>
      <c r="H18" s="19">
        <f>ROUND(E18-G18,2)</f>
        <v>34.71</v>
      </c>
    </row>
    <row r="19" ht="15">
      <c r="A19" s="5" t="s">
        <v>27</v>
      </c>
    </row>
    <row r="20" spans="1:8" ht="15">
      <c r="A20" s="2" t="s">
        <v>28</v>
      </c>
      <c r="B20" s="2" t="s">
        <v>29</v>
      </c>
      <c r="C20" s="6">
        <v>0.14</v>
      </c>
      <c r="D20" s="2">
        <v>32</v>
      </c>
      <c r="E20" s="19">
        <f>ROUND(C20*D20,2)</f>
        <v>4.48</v>
      </c>
      <c r="F20" s="3">
        <v>0</v>
      </c>
      <c r="G20" s="19">
        <f>ROUND(E20*F20,2)</f>
        <v>0</v>
      </c>
      <c r="H20" s="19">
        <f>ROUND(E20-G20,2)</f>
        <v>4.48</v>
      </c>
    </row>
    <row r="21" spans="1:8" ht="15">
      <c r="A21" s="2" t="s">
        <v>30</v>
      </c>
      <c r="B21" s="2" t="s">
        <v>24</v>
      </c>
      <c r="C21" s="6">
        <v>11.55</v>
      </c>
      <c r="D21" s="2">
        <v>0.5</v>
      </c>
      <c r="E21" s="19">
        <f>ROUND(C21*D21,2)</f>
        <v>5.78</v>
      </c>
      <c r="F21" s="3">
        <v>0</v>
      </c>
      <c r="G21" s="19">
        <f>ROUND(E21*F21,2)</f>
        <v>0</v>
      </c>
      <c r="H21" s="19">
        <f>ROUND(E21-G21,2)</f>
        <v>5.78</v>
      </c>
    </row>
    <row r="22" spans="1:8" ht="15">
      <c r="A22" s="2" t="s">
        <v>31</v>
      </c>
      <c r="B22" s="2" t="s">
        <v>24</v>
      </c>
      <c r="C22" s="6">
        <v>12.64</v>
      </c>
      <c r="D22" s="2">
        <v>1</v>
      </c>
      <c r="E22" s="19">
        <f>ROUND(C22*D22,2)</f>
        <v>12.64</v>
      </c>
      <c r="F22" s="3">
        <v>0</v>
      </c>
      <c r="G22" s="19">
        <f>ROUND(E22*F22,2)</f>
        <v>0</v>
      </c>
      <c r="H22" s="19">
        <f>ROUND(E22-G22,2)</f>
        <v>12.64</v>
      </c>
    </row>
    <row r="23" spans="1:8" ht="15">
      <c r="A23" s="2" t="s">
        <v>32</v>
      </c>
      <c r="B23" s="2" t="s">
        <v>24</v>
      </c>
      <c r="C23" s="6">
        <v>2.12</v>
      </c>
      <c r="D23" s="2">
        <v>4</v>
      </c>
      <c r="E23" s="19">
        <f>ROUND(C23*D23,2)</f>
        <v>8.48</v>
      </c>
      <c r="F23" s="3">
        <v>0</v>
      </c>
      <c r="G23" s="19">
        <f>ROUND(E23*F23,2)</f>
        <v>0</v>
      </c>
      <c r="H23" s="19">
        <f>ROUND(E23-G23,2)</f>
        <v>8.48</v>
      </c>
    </row>
    <row r="24" spans="1:8" ht="15">
      <c r="A24" s="2" t="s">
        <v>33</v>
      </c>
      <c r="B24" s="2" t="s">
        <v>24</v>
      </c>
      <c r="C24" s="6">
        <v>7.8</v>
      </c>
      <c r="D24" s="2">
        <v>3.6</v>
      </c>
      <c r="E24" s="19">
        <f>ROUND(C24*D24,2)</f>
        <v>28.08</v>
      </c>
      <c r="F24" s="3">
        <v>0</v>
      </c>
      <c r="G24" s="19">
        <f>ROUND(E24*F24,2)</f>
        <v>0</v>
      </c>
      <c r="H24" s="19">
        <f>ROUND(E24-G24,2)</f>
        <v>28.08</v>
      </c>
    </row>
    <row r="25" ht="15">
      <c r="A25" s="5" t="s">
        <v>34</v>
      </c>
    </row>
    <row r="26" spans="1:8" ht="15">
      <c r="A26" s="2" t="s">
        <v>35</v>
      </c>
      <c r="B26" s="2" t="s">
        <v>29</v>
      </c>
      <c r="C26" s="6">
        <v>0.78</v>
      </c>
      <c r="D26" s="2">
        <v>1.2804</v>
      </c>
      <c r="E26" s="19">
        <f>ROUND(C26*D26,2)</f>
        <v>1</v>
      </c>
      <c r="F26" s="3">
        <v>0</v>
      </c>
      <c r="G26" s="19">
        <f>ROUND(E26*F26,2)</f>
        <v>0</v>
      </c>
      <c r="H26" s="19">
        <f>ROUND(E26-G26,2)</f>
        <v>1</v>
      </c>
    </row>
    <row r="27" spans="1:8" ht="15">
      <c r="A27" s="2" t="s">
        <v>84</v>
      </c>
      <c r="B27" s="2" t="s">
        <v>29</v>
      </c>
      <c r="C27" s="6">
        <v>2</v>
      </c>
      <c r="D27" s="2">
        <v>4</v>
      </c>
      <c r="E27" s="19">
        <f>ROUND(C27*D27,2)</f>
        <v>8</v>
      </c>
      <c r="F27" s="3">
        <v>0</v>
      </c>
      <c r="G27" s="19">
        <f>ROUND(E27*F27,2)</f>
        <v>0</v>
      </c>
      <c r="H27" s="19">
        <f>ROUND(E27-G27,2)</f>
        <v>8</v>
      </c>
    </row>
    <row r="28" ht="15">
      <c r="A28" s="5" t="s">
        <v>39</v>
      </c>
    </row>
    <row r="29" spans="1:8" ht="15">
      <c r="A29" s="2" t="s">
        <v>85</v>
      </c>
      <c r="B29" s="2" t="s">
        <v>41</v>
      </c>
      <c r="C29" s="6">
        <v>3.24</v>
      </c>
      <c r="D29" s="2">
        <v>28</v>
      </c>
      <c r="E29" s="19">
        <f>ROUND(C29*D29,2)</f>
        <v>90.72</v>
      </c>
      <c r="F29" s="3">
        <v>0</v>
      </c>
      <c r="G29" s="19">
        <f>ROUND(E29*F29,2)</f>
        <v>0</v>
      </c>
      <c r="H29" s="19">
        <f>ROUND(E29-G29,2)</f>
        <v>90.72</v>
      </c>
    </row>
    <row r="30" ht="15">
      <c r="A30" s="5" t="s">
        <v>42</v>
      </c>
    </row>
    <row r="31" spans="1:8" ht="15">
      <c r="A31" s="2" t="s">
        <v>43</v>
      </c>
      <c r="B31" s="2" t="s">
        <v>44</v>
      </c>
      <c r="C31" s="6">
        <v>7.5</v>
      </c>
      <c r="D31" s="2">
        <v>1</v>
      </c>
      <c r="E31" s="19">
        <f>ROUND(C31*D31,2)</f>
        <v>7.5</v>
      </c>
      <c r="F31" s="3">
        <v>0</v>
      </c>
      <c r="G31" s="19">
        <f>ROUND(E31*F31,2)</f>
        <v>0</v>
      </c>
      <c r="H31" s="19">
        <f>ROUND(E31-G31,2)</f>
        <v>7.5</v>
      </c>
    </row>
    <row r="32" ht="15">
      <c r="A32" s="5" t="s">
        <v>45</v>
      </c>
    </row>
    <row r="33" spans="1:8" ht="15">
      <c r="A33" s="2" t="s">
        <v>46</v>
      </c>
      <c r="B33" s="2" t="s">
        <v>9</v>
      </c>
      <c r="C33" s="6">
        <v>0.23</v>
      </c>
      <c r="D33" s="14">
        <f>D7</f>
        <v>170</v>
      </c>
      <c r="E33" s="19">
        <f>ROUND(C33*D33,2)</f>
        <v>39.1</v>
      </c>
      <c r="F33" s="3">
        <v>0</v>
      </c>
      <c r="G33" s="19">
        <f>ROUND(E33*F33,2)</f>
        <v>0</v>
      </c>
      <c r="H33" s="19">
        <f>ROUND(E33-G33,2)</f>
        <v>39.1</v>
      </c>
    </row>
    <row r="34" ht="15">
      <c r="A34" s="5" t="s">
        <v>47</v>
      </c>
    </row>
    <row r="35" spans="1:8" ht="15">
      <c r="A35" s="2" t="s">
        <v>48</v>
      </c>
      <c r="B35" s="2" t="s">
        <v>49</v>
      </c>
      <c r="C35" s="6">
        <v>46</v>
      </c>
      <c r="D35" s="2">
        <v>0.666</v>
      </c>
      <c r="E35" s="19">
        <f>ROUND(C35*D35,2)</f>
        <v>30.64</v>
      </c>
      <c r="F35" s="3">
        <v>0</v>
      </c>
      <c r="G35" s="19">
        <f>ROUND(E35*F35,2)</f>
        <v>0</v>
      </c>
      <c r="H35" s="19">
        <f>ROUND(E35-G35,2)</f>
        <v>30.64</v>
      </c>
    </row>
    <row r="36" ht="15">
      <c r="A36" s="5" t="s">
        <v>50</v>
      </c>
    </row>
    <row r="37" spans="1:8" ht="15">
      <c r="A37" s="2" t="s">
        <v>51</v>
      </c>
      <c r="B37" s="2" t="s">
        <v>44</v>
      </c>
      <c r="C37" s="6">
        <v>6</v>
      </c>
      <c r="D37" s="2">
        <v>1</v>
      </c>
      <c r="E37" s="19">
        <f>ROUND(C37*D37,2)</f>
        <v>6</v>
      </c>
      <c r="F37" s="3">
        <v>0</v>
      </c>
      <c r="G37" s="19">
        <f>ROUND(E37*F37,2)</f>
        <v>0</v>
      </c>
      <c r="H37" s="19">
        <f>ROUND(E37-G37,2)</f>
        <v>6</v>
      </c>
    </row>
    <row r="38" ht="15">
      <c r="A38" s="5" t="s">
        <v>52</v>
      </c>
    </row>
    <row r="39" spans="1:8" ht="15">
      <c r="A39" s="2" t="s">
        <v>53</v>
      </c>
      <c r="B39" s="2" t="s">
        <v>44</v>
      </c>
      <c r="C39" s="6">
        <v>10</v>
      </c>
      <c r="D39" s="2">
        <v>0.333</v>
      </c>
      <c r="E39" s="19">
        <f>ROUND(C39*D39,2)</f>
        <v>3.33</v>
      </c>
      <c r="F39" s="3">
        <v>0</v>
      </c>
      <c r="G39" s="19">
        <f>ROUND(E39*F39,2)</f>
        <v>0</v>
      </c>
      <c r="H39" s="19">
        <f>ROUND(E39-G39,2)</f>
        <v>3.33</v>
      </c>
    </row>
    <row r="40" ht="15">
      <c r="A40" s="5" t="s">
        <v>54</v>
      </c>
    </row>
    <row r="41" spans="1:8" ht="15">
      <c r="A41" s="2" t="s">
        <v>55</v>
      </c>
      <c r="B41" s="2" t="s">
        <v>56</v>
      </c>
      <c r="C41" s="6">
        <v>13.51</v>
      </c>
      <c r="D41" s="2">
        <v>0.5691</v>
      </c>
      <c r="E41" s="19">
        <f>ROUND(C41*D41,2)</f>
        <v>7.69</v>
      </c>
      <c r="F41" s="3">
        <v>0</v>
      </c>
      <c r="G41" s="19">
        <f>ROUND(E41*F41,2)</f>
        <v>0</v>
      </c>
      <c r="H41" s="19">
        <f>ROUND(E41-G41,2)</f>
        <v>7.69</v>
      </c>
    </row>
    <row r="42" spans="1:8" ht="15">
      <c r="A42" s="2" t="s">
        <v>57</v>
      </c>
      <c r="B42" s="2" t="s">
        <v>56</v>
      </c>
      <c r="C42" s="6">
        <v>13.51</v>
      </c>
      <c r="D42" s="2">
        <v>0.101</v>
      </c>
      <c r="E42" s="19">
        <f>ROUND(C42*D42,2)</f>
        <v>1.36</v>
      </c>
      <c r="F42" s="3">
        <v>0</v>
      </c>
      <c r="G42" s="19">
        <f>ROUND(E42*F42,2)</f>
        <v>0</v>
      </c>
      <c r="H42" s="19">
        <f>ROUND(E42-G42,2)</f>
        <v>1.36</v>
      </c>
    </row>
    <row r="43" spans="1:8" ht="15">
      <c r="A43" s="2" t="s">
        <v>86</v>
      </c>
      <c r="B43" s="2" t="s">
        <v>56</v>
      </c>
      <c r="C43" s="6">
        <v>13.51</v>
      </c>
      <c r="D43" s="2">
        <v>0.0176</v>
      </c>
      <c r="E43" s="19">
        <f>ROUND(C43*D43,2)</f>
        <v>0.24</v>
      </c>
      <c r="F43" s="3">
        <v>0</v>
      </c>
      <c r="G43" s="19">
        <f>ROUND(E43*F43,2)</f>
        <v>0</v>
      </c>
      <c r="H43" s="19">
        <f>ROUND(E43-G43,2)</f>
        <v>0.24</v>
      </c>
    </row>
    <row r="44" ht="15">
      <c r="A44" s="5" t="s">
        <v>61</v>
      </c>
    </row>
    <row r="45" spans="1:8" ht="15">
      <c r="A45" s="2" t="s">
        <v>60</v>
      </c>
      <c r="B45" s="2" t="s">
        <v>56</v>
      </c>
      <c r="C45" s="6">
        <v>9.06</v>
      </c>
      <c r="D45" s="2">
        <v>0.1176</v>
      </c>
      <c r="E45" s="19">
        <f>ROUND(C45*D45,2)</f>
        <v>1.07</v>
      </c>
      <c r="F45" s="3">
        <v>0</v>
      </c>
      <c r="G45" s="19">
        <f>ROUND(E45*F45,2)</f>
        <v>0</v>
      </c>
      <c r="H45" s="19">
        <f>ROUND(E45-G45,2)</f>
        <v>1.07</v>
      </c>
    </row>
    <row r="46" spans="1:8" ht="15">
      <c r="A46" s="2" t="s">
        <v>86</v>
      </c>
      <c r="B46" s="2" t="s">
        <v>56</v>
      </c>
      <c r="C46" s="6">
        <v>9.06</v>
      </c>
      <c r="D46" s="2">
        <v>0.0088</v>
      </c>
      <c r="E46" s="19">
        <f>ROUND(C46*D46,2)</f>
        <v>0.08</v>
      </c>
      <c r="F46" s="3">
        <v>0</v>
      </c>
      <c r="G46" s="19">
        <f>ROUND(E46*F46,2)</f>
        <v>0</v>
      </c>
      <c r="H46" s="19">
        <f>ROUND(E46-G46,2)</f>
        <v>0.08</v>
      </c>
    </row>
    <row r="47" spans="1:8" ht="15">
      <c r="A47" s="2" t="s">
        <v>62</v>
      </c>
      <c r="B47" s="2" t="s">
        <v>56</v>
      </c>
      <c r="C47" s="6">
        <v>13.51</v>
      </c>
      <c r="D47" s="2">
        <v>0.6189</v>
      </c>
      <c r="E47" s="19">
        <f>ROUND(C47*D47,2)</f>
        <v>8.36</v>
      </c>
      <c r="F47" s="3">
        <v>0</v>
      </c>
      <c r="G47" s="19">
        <f>ROUND(E47*F47,2)</f>
        <v>0</v>
      </c>
      <c r="H47" s="19">
        <f>ROUND(E47-G47,2)</f>
        <v>8.36</v>
      </c>
    </row>
    <row r="48" ht="15">
      <c r="A48" s="5" t="s">
        <v>63</v>
      </c>
    </row>
    <row r="49" spans="1:8" ht="15">
      <c r="A49" s="2" t="s">
        <v>55</v>
      </c>
      <c r="B49" s="2" t="s">
        <v>22</v>
      </c>
      <c r="C49" s="6">
        <v>1.8</v>
      </c>
      <c r="D49" s="2">
        <v>6.5904</v>
      </c>
      <c r="E49" s="19">
        <f>ROUND(C49*D49,2)</f>
        <v>11.86</v>
      </c>
      <c r="F49" s="3">
        <v>0</v>
      </c>
      <c r="G49" s="19">
        <f>ROUND(E49*F49,2)</f>
        <v>0</v>
      </c>
      <c r="H49" s="19">
        <f>ROUND(E49-G49,2)</f>
        <v>11.86</v>
      </c>
    </row>
    <row r="50" spans="1:8" ht="15">
      <c r="A50" s="2" t="s">
        <v>57</v>
      </c>
      <c r="B50" s="2" t="s">
        <v>22</v>
      </c>
      <c r="C50" s="6">
        <v>1.8</v>
      </c>
      <c r="D50" s="2">
        <v>1.3771</v>
      </c>
      <c r="E50" s="19">
        <f>ROUND(C50*D50,2)</f>
        <v>2.48</v>
      </c>
      <c r="F50" s="3">
        <v>0</v>
      </c>
      <c r="G50" s="19">
        <f>ROUND(E50*F50,2)</f>
        <v>0</v>
      </c>
      <c r="H50" s="19">
        <f>ROUND(E50-G50,2)</f>
        <v>2.48</v>
      </c>
    </row>
    <row r="51" spans="1:8" ht="15">
      <c r="A51" s="2" t="s">
        <v>86</v>
      </c>
      <c r="B51" s="2" t="s">
        <v>22</v>
      </c>
      <c r="C51" s="6">
        <v>1.8</v>
      </c>
      <c r="D51" s="2">
        <v>0.1587</v>
      </c>
      <c r="E51" s="19">
        <f>ROUND(C51*D51,2)</f>
        <v>0.29</v>
      </c>
      <c r="F51" s="3">
        <v>0</v>
      </c>
      <c r="G51" s="19">
        <f>ROUND(E51*F51,2)</f>
        <v>0</v>
      </c>
      <c r="H51" s="19">
        <f>ROUND(E51-G51,2)</f>
        <v>0.29</v>
      </c>
    </row>
    <row r="52" ht="15">
      <c r="A52" s="5" t="s">
        <v>65</v>
      </c>
    </row>
    <row r="53" spans="1:8" ht="15">
      <c r="A53" s="2" t="s">
        <v>60</v>
      </c>
      <c r="B53" s="2" t="s">
        <v>44</v>
      </c>
      <c r="C53" s="6">
        <v>7.75</v>
      </c>
      <c r="D53" s="2">
        <v>1</v>
      </c>
      <c r="E53" s="19">
        <f>ROUND(C53*D53,2)</f>
        <v>7.75</v>
      </c>
      <c r="F53" s="3">
        <v>0</v>
      </c>
      <c r="G53" s="19">
        <f>ROUND(E53*F53,2)</f>
        <v>0</v>
      </c>
      <c r="H53" s="19">
        <f aca="true" t="shared" si="0" ref="H53:H59">ROUND(E53-G53,2)</f>
        <v>7.75</v>
      </c>
    </row>
    <row r="54" spans="1:8" ht="15">
      <c r="A54" s="2" t="s">
        <v>55</v>
      </c>
      <c r="B54" s="2" t="s">
        <v>44</v>
      </c>
      <c r="C54" s="6">
        <v>3.75</v>
      </c>
      <c r="D54" s="2">
        <v>1</v>
      </c>
      <c r="E54" s="19">
        <f>ROUND(C54*D54,2)</f>
        <v>3.75</v>
      </c>
      <c r="F54" s="3">
        <v>0</v>
      </c>
      <c r="G54" s="19">
        <f>ROUND(E54*F54,2)</f>
        <v>0</v>
      </c>
      <c r="H54" s="19">
        <f t="shared" si="0"/>
        <v>3.75</v>
      </c>
    </row>
    <row r="55" spans="1:8" ht="15">
      <c r="A55" s="2" t="s">
        <v>57</v>
      </c>
      <c r="B55" s="2" t="s">
        <v>44</v>
      </c>
      <c r="C55" s="6">
        <v>3.45</v>
      </c>
      <c r="D55" s="2">
        <v>1</v>
      </c>
      <c r="E55" s="19">
        <f>ROUND(C55*D55,2)</f>
        <v>3.45</v>
      </c>
      <c r="F55" s="3">
        <v>0</v>
      </c>
      <c r="G55" s="19">
        <f>ROUND(E55*F55,2)</f>
        <v>0</v>
      </c>
      <c r="H55" s="19">
        <f t="shared" si="0"/>
        <v>3.45</v>
      </c>
    </row>
    <row r="56" spans="1:8" ht="15">
      <c r="A56" s="2" t="s">
        <v>86</v>
      </c>
      <c r="B56" s="2" t="s">
        <v>44</v>
      </c>
      <c r="C56" s="6">
        <v>0.18</v>
      </c>
      <c r="D56" s="2">
        <v>1</v>
      </c>
      <c r="E56" s="19">
        <f>ROUND(C56*D56,2)</f>
        <v>0.18</v>
      </c>
      <c r="F56" s="3">
        <v>0</v>
      </c>
      <c r="G56" s="19">
        <f>ROUND(E56*F56,2)</f>
        <v>0</v>
      </c>
      <c r="H56" s="19">
        <f t="shared" si="0"/>
        <v>0.18</v>
      </c>
    </row>
    <row r="57" spans="1:8" ht="15">
      <c r="A57" s="7" t="s">
        <v>66</v>
      </c>
      <c r="B57" s="7" t="s">
        <v>44</v>
      </c>
      <c r="C57" s="8">
        <v>11.73</v>
      </c>
      <c r="D57" s="7">
        <v>1</v>
      </c>
      <c r="E57" s="18">
        <f>ROUND(C57*D57,2)</f>
        <v>11.73</v>
      </c>
      <c r="F57" s="9">
        <v>0</v>
      </c>
      <c r="G57" s="18">
        <f>ROUND(E57*F57,2)</f>
        <v>0</v>
      </c>
      <c r="H57" s="18">
        <f t="shared" si="0"/>
        <v>11.73</v>
      </c>
    </row>
    <row r="58" spans="1:8" ht="15">
      <c r="A58" s="1" t="s">
        <v>67</v>
      </c>
      <c r="E58" s="19">
        <f>SUM(E12:E57)</f>
        <v>432.8300000000001</v>
      </c>
      <c r="G58" s="4">
        <f>SUM(G12:G57)</f>
        <v>0</v>
      </c>
      <c r="H58" s="4">
        <f t="shared" si="0"/>
        <v>432.83</v>
      </c>
    </row>
    <row r="59" spans="1:8" ht="15">
      <c r="A59" s="1" t="s">
        <v>68</v>
      </c>
      <c r="E59" s="19">
        <f>+E8-E58</f>
        <v>206.36999999999995</v>
      </c>
      <c r="G59" s="4">
        <f>+G8-G58</f>
        <v>0</v>
      </c>
      <c r="H59" s="4">
        <f t="shared" si="0"/>
        <v>206.37</v>
      </c>
    </row>
    <row r="60" ht="15">
      <c r="A60" t="s">
        <v>11</v>
      </c>
    </row>
    <row r="61" ht="15">
      <c r="A61" s="1" t="s">
        <v>69</v>
      </c>
    </row>
    <row r="62" spans="1:8" ht="15">
      <c r="A62" s="2" t="s">
        <v>60</v>
      </c>
      <c r="B62" s="2" t="s">
        <v>44</v>
      </c>
      <c r="C62" s="6">
        <v>12.08</v>
      </c>
      <c r="D62" s="2">
        <v>1</v>
      </c>
      <c r="E62" s="19">
        <f>ROUND(C62*D62,2)</f>
        <v>12.08</v>
      </c>
      <c r="F62" s="3">
        <v>0</v>
      </c>
      <c r="G62" s="19">
        <f>ROUND(E62*F62,2)</f>
        <v>0</v>
      </c>
      <c r="H62" s="19">
        <f aca="true" t="shared" si="1" ref="H62:H68">ROUND(E62-G62,2)</f>
        <v>12.08</v>
      </c>
    </row>
    <row r="63" spans="1:8" ht="15">
      <c r="A63" s="2" t="s">
        <v>55</v>
      </c>
      <c r="B63" s="2" t="s">
        <v>44</v>
      </c>
      <c r="C63" s="6">
        <v>23.52</v>
      </c>
      <c r="D63" s="2">
        <v>1</v>
      </c>
      <c r="E63" s="19">
        <f>ROUND(C63*D63,2)</f>
        <v>23.52</v>
      </c>
      <c r="F63" s="3">
        <v>0</v>
      </c>
      <c r="G63" s="19">
        <f>ROUND(E63*F63,2)</f>
        <v>0</v>
      </c>
      <c r="H63" s="19">
        <f t="shared" si="1"/>
        <v>23.52</v>
      </c>
    </row>
    <row r="64" spans="1:8" ht="15">
      <c r="A64" s="2" t="s">
        <v>57</v>
      </c>
      <c r="B64" s="2" t="s">
        <v>44</v>
      </c>
      <c r="C64" s="6">
        <v>13.61</v>
      </c>
      <c r="D64" s="2">
        <v>1</v>
      </c>
      <c r="E64" s="19">
        <f>ROUND(C64*D64,2)</f>
        <v>13.61</v>
      </c>
      <c r="F64" s="3">
        <v>0</v>
      </c>
      <c r="G64" s="19">
        <f>ROUND(E64*F64,2)</f>
        <v>0</v>
      </c>
      <c r="H64" s="19">
        <f t="shared" si="1"/>
        <v>13.61</v>
      </c>
    </row>
    <row r="65" spans="1:8" ht="15">
      <c r="A65" s="7" t="s">
        <v>86</v>
      </c>
      <c r="B65" s="7" t="s">
        <v>44</v>
      </c>
      <c r="C65" s="8">
        <v>1.2</v>
      </c>
      <c r="D65" s="7">
        <v>1</v>
      </c>
      <c r="E65" s="18">
        <f>ROUND(C65*D65,2)</f>
        <v>1.2</v>
      </c>
      <c r="F65" s="9">
        <v>0</v>
      </c>
      <c r="G65" s="18">
        <f>ROUND(E65*F65,2)</f>
        <v>0</v>
      </c>
      <c r="H65" s="18">
        <f t="shared" si="1"/>
        <v>1.2</v>
      </c>
    </row>
    <row r="66" spans="1:8" ht="15">
      <c r="A66" s="1" t="s">
        <v>70</v>
      </c>
      <c r="E66" s="19">
        <f>SUM(E62:E65)</f>
        <v>50.410000000000004</v>
      </c>
      <c r="G66" s="4">
        <f>SUM(G62:G65)</f>
        <v>0</v>
      </c>
      <c r="H66" s="4">
        <f t="shared" si="1"/>
        <v>50.41</v>
      </c>
    </row>
    <row r="67" spans="1:8" ht="15">
      <c r="A67" s="1" t="s">
        <v>71</v>
      </c>
      <c r="E67" s="19">
        <f>+E58+E66</f>
        <v>483.2400000000001</v>
      </c>
      <c r="G67" s="4">
        <f>+G58+G66</f>
        <v>0</v>
      </c>
      <c r="H67" s="4">
        <f t="shared" si="1"/>
        <v>483.24</v>
      </c>
    </row>
    <row r="68" spans="1:8" ht="15">
      <c r="A68" s="1" t="s">
        <v>72</v>
      </c>
      <c r="E68" s="19">
        <f>+E8-E67</f>
        <v>155.95999999999992</v>
      </c>
      <c r="G68" s="4">
        <f>+G8-G67</f>
        <v>0</v>
      </c>
      <c r="H68" s="4">
        <f t="shared" si="1"/>
        <v>155.96</v>
      </c>
    </row>
    <row r="69" ht="15">
      <c r="A69" t="s">
        <v>2</v>
      </c>
    </row>
    <row r="70" ht="15">
      <c r="A70" t="s">
        <v>125</v>
      </c>
    </row>
    <row r="72" ht="15">
      <c r="A72" s="1" t="s">
        <v>73</v>
      </c>
    </row>
    <row r="73" ht="15">
      <c r="A73" s="1" t="s">
        <v>74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90</v>
      </c>
      <c r="B1" s="20"/>
      <c r="C1" s="20"/>
      <c r="D1" s="20"/>
      <c r="E1" s="20"/>
      <c r="F1" s="20"/>
      <c r="G1" s="20"/>
      <c r="H1" s="20"/>
    </row>
    <row r="2" spans="1:8" ht="15">
      <c r="A2" s="20" t="s">
        <v>91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129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76</v>
      </c>
      <c r="G4" s="21"/>
      <c r="H4" s="17" t="s">
        <v>79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75</v>
      </c>
      <c r="F5" s="13" t="s">
        <v>77</v>
      </c>
      <c r="G5" s="13" t="s">
        <v>78</v>
      </c>
      <c r="H5" s="13" t="s">
        <v>78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3.76</v>
      </c>
      <c r="D7" s="7">
        <v>170</v>
      </c>
      <c r="E7" s="18">
        <f>ROUND(C7*D7,2)</f>
        <v>639.2</v>
      </c>
      <c r="F7" s="9">
        <v>0</v>
      </c>
      <c r="G7" s="18">
        <f>ROUND(E7*F7,2)</f>
        <v>0</v>
      </c>
      <c r="H7" s="18">
        <f>ROUND(E7-G7,2)</f>
        <v>639.2</v>
      </c>
    </row>
    <row r="8" spans="1:8" ht="15">
      <c r="A8" s="1" t="s">
        <v>10</v>
      </c>
      <c r="E8" s="19">
        <f>SUM(E7:E7)</f>
        <v>639.2</v>
      </c>
      <c r="G8" s="4">
        <f>SUM(G7:G7)</f>
        <v>0</v>
      </c>
      <c r="H8" s="4">
        <f>ROUND(E8-G8,2)</f>
        <v>639.2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1</v>
      </c>
      <c r="E12" s="19">
        <f>ROUND(C12*D12,2)</f>
        <v>6.5</v>
      </c>
      <c r="F12" s="3">
        <v>0</v>
      </c>
      <c r="G12" s="19">
        <f>ROUND(E12*F12,2)</f>
        <v>0</v>
      </c>
      <c r="H12" s="19">
        <f>ROUND(E12-G12,2)</f>
        <v>6.5</v>
      </c>
    </row>
    <row r="13" spans="1:8" ht="15">
      <c r="A13" s="2" t="s">
        <v>16</v>
      </c>
      <c r="B13" s="2" t="s">
        <v>15</v>
      </c>
      <c r="C13" s="6">
        <v>5</v>
      </c>
      <c r="D13" s="2">
        <v>1.2</v>
      </c>
      <c r="E13" s="19">
        <f>ROUND(C13*D13,2)</f>
        <v>6</v>
      </c>
      <c r="F13" s="3">
        <v>0</v>
      </c>
      <c r="G13" s="19">
        <f>ROUND(E13*F13,2)</f>
        <v>0</v>
      </c>
      <c r="H13" s="19">
        <f>ROUND(E13-G13,2)</f>
        <v>6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18.75</v>
      </c>
      <c r="D15" s="2">
        <v>1.63</v>
      </c>
      <c r="E15" s="19">
        <f>ROUND(C15*D15,2)</f>
        <v>30.56</v>
      </c>
      <c r="F15" s="3">
        <v>0</v>
      </c>
      <c r="G15" s="19">
        <f>ROUND(E15*F15,2)</f>
        <v>0</v>
      </c>
      <c r="H15" s="19">
        <f>ROUND(E15-G15,2)</f>
        <v>30.56</v>
      </c>
    </row>
    <row r="16" spans="1:8" ht="15">
      <c r="A16" s="2" t="s">
        <v>20</v>
      </c>
      <c r="B16" s="2" t="s">
        <v>19</v>
      </c>
      <c r="C16" s="6">
        <v>18.98</v>
      </c>
      <c r="D16" s="2">
        <v>1.25</v>
      </c>
      <c r="E16" s="19">
        <f>ROUND(C16*D16,2)</f>
        <v>23.73</v>
      </c>
      <c r="F16" s="3">
        <v>0</v>
      </c>
      <c r="G16" s="19">
        <f>ROUND(E16*F16,2)</f>
        <v>0</v>
      </c>
      <c r="H16" s="19">
        <f>ROUND(E16-G16,2)</f>
        <v>23.73</v>
      </c>
    </row>
    <row r="17" spans="1:8" ht="15">
      <c r="A17" s="2" t="s">
        <v>25</v>
      </c>
      <c r="B17" s="2" t="s">
        <v>22</v>
      </c>
      <c r="C17" s="6">
        <v>1.31</v>
      </c>
      <c r="D17" s="2">
        <v>48.5856</v>
      </c>
      <c r="E17" s="19">
        <f>ROUND(C17*D17,2)</f>
        <v>63.65</v>
      </c>
      <c r="F17" s="3">
        <v>0</v>
      </c>
      <c r="G17" s="19">
        <f>ROUND(E17*F17,2)</f>
        <v>0</v>
      </c>
      <c r="H17" s="19">
        <f>ROUND(E17-G17,2)</f>
        <v>63.65</v>
      </c>
    </row>
    <row r="18" ht="15">
      <c r="A18" s="5" t="s">
        <v>27</v>
      </c>
    </row>
    <row r="19" spans="1:8" ht="15">
      <c r="A19" s="2" t="s">
        <v>28</v>
      </c>
      <c r="B19" s="2" t="s">
        <v>29</v>
      </c>
      <c r="C19" s="6">
        <v>0.14</v>
      </c>
      <c r="D19" s="2">
        <v>32</v>
      </c>
      <c r="E19" s="19">
        <f>ROUND(C19*D19,2)</f>
        <v>4.48</v>
      </c>
      <c r="F19" s="3">
        <v>0</v>
      </c>
      <c r="G19" s="19">
        <f>ROUND(E19*F19,2)</f>
        <v>0</v>
      </c>
      <c r="H19" s="19">
        <f>ROUND(E19-G19,2)</f>
        <v>4.48</v>
      </c>
    </row>
    <row r="20" spans="1:8" ht="15">
      <c r="A20" s="2" t="s">
        <v>30</v>
      </c>
      <c r="B20" s="2" t="s">
        <v>24</v>
      </c>
      <c r="C20" s="6">
        <v>11.55</v>
      </c>
      <c r="D20" s="2">
        <v>0.5</v>
      </c>
      <c r="E20" s="19">
        <f>ROUND(C20*D20,2)</f>
        <v>5.78</v>
      </c>
      <c r="F20" s="3">
        <v>0</v>
      </c>
      <c r="G20" s="19">
        <f>ROUND(E20*F20,2)</f>
        <v>0</v>
      </c>
      <c r="H20" s="19">
        <f>ROUND(E20-G20,2)</f>
        <v>5.78</v>
      </c>
    </row>
    <row r="21" spans="1:8" ht="15">
      <c r="A21" s="2" t="s">
        <v>31</v>
      </c>
      <c r="B21" s="2" t="s">
        <v>24</v>
      </c>
      <c r="C21" s="6">
        <v>12.64</v>
      </c>
      <c r="D21" s="2">
        <v>1</v>
      </c>
      <c r="E21" s="19">
        <f>ROUND(C21*D21,2)</f>
        <v>12.64</v>
      </c>
      <c r="F21" s="3">
        <v>0</v>
      </c>
      <c r="G21" s="19">
        <f>ROUND(E21*F21,2)</f>
        <v>0</v>
      </c>
      <c r="H21" s="19">
        <f>ROUND(E21-G21,2)</f>
        <v>12.64</v>
      </c>
    </row>
    <row r="22" spans="1:8" ht="15">
      <c r="A22" s="2" t="s">
        <v>32</v>
      </c>
      <c r="B22" s="2" t="s">
        <v>24</v>
      </c>
      <c r="C22" s="6">
        <v>2.12</v>
      </c>
      <c r="D22" s="2">
        <v>4</v>
      </c>
      <c r="E22" s="19">
        <f>ROUND(C22*D22,2)</f>
        <v>8.48</v>
      </c>
      <c r="F22" s="3">
        <v>0</v>
      </c>
      <c r="G22" s="19">
        <f>ROUND(E22*F22,2)</f>
        <v>0</v>
      </c>
      <c r="H22" s="19">
        <f>ROUND(E22-G22,2)</f>
        <v>8.48</v>
      </c>
    </row>
    <row r="23" spans="1:8" ht="15">
      <c r="A23" s="2" t="s">
        <v>33</v>
      </c>
      <c r="B23" s="2" t="s">
        <v>24</v>
      </c>
      <c r="C23" s="6">
        <v>7.8</v>
      </c>
      <c r="D23" s="2">
        <v>3.6</v>
      </c>
      <c r="E23" s="19">
        <f>ROUND(C23*D23,2)</f>
        <v>28.08</v>
      </c>
      <c r="F23" s="3">
        <v>0</v>
      </c>
      <c r="G23" s="19">
        <f>ROUND(E23*F23,2)</f>
        <v>0</v>
      </c>
      <c r="H23" s="19">
        <f>ROUND(E23-G23,2)</f>
        <v>28.08</v>
      </c>
    </row>
    <row r="24" ht="15">
      <c r="A24" s="5" t="s">
        <v>34</v>
      </c>
    </row>
    <row r="25" spans="1:8" ht="15">
      <c r="A25" s="2" t="s">
        <v>35</v>
      </c>
      <c r="B25" s="2" t="s">
        <v>29</v>
      </c>
      <c r="C25" s="6">
        <v>0.78</v>
      </c>
      <c r="D25" s="2">
        <v>1.2804</v>
      </c>
      <c r="E25" s="19">
        <f>ROUND(C25*D25,2)</f>
        <v>1</v>
      </c>
      <c r="F25" s="3">
        <v>0</v>
      </c>
      <c r="G25" s="19">
        <f>ROUND(E25*F25,2)</f>
        <v>0</v>
      </c>
      <c r="H25" s="19">
        <f>ROUND(E25-G25,2)</f>
        <v>1</v>
      </c>
    </row>
    <row r="26" spans="1:8" ht="15">
      <c r="A26" s="2" t="s">
        <v>84</v>
      </c>
      <c r="B26" s="2" t="s">
        <v>29</v>
      </c>
      <c r="C26" s="6">
        <v>2</v>
      </c>
      <c r="D26" s="2">
        <v>4</v>
      </c>
      <c r="E26" s="19">
        <f>ROUND(C26*D26,2)</f>
        <v>8</v>
      </c>
      <c r="F26" s="3">
        <v>0</v>
      </c>
      <c r="G26" s="19">
        <f>ROUND(E26*F26,2)</f>
        <v>0</v>
      </c>
      <c r="H26" s="19">
        <f>ROUND(E26-G26,2)</f>
        <v>8</v>
      </c>
    </row>
    <row r="27" ht="15">
      <c r="A27" s="5" t="s">
        <v>39</v>
      </c>
    </row>
    <row r="28" spans="1:8" ht="15">
      <c r="A28" s="2" t="s">
        <v>85</v>
      </c>
      <c r="B28" s="2" t="s">
        <v>41</v>
      </c>
      <c r="C28" s="6">
        <v>3.24</v>
      </c>
      <c r="D28" s="2">
        <v>28</v>
      </c>
      <c r="E28" s="19">
        <f>ROUND(C28*D28,2)</f>
        <v>90.72</v>
      </c>
      <c r="F28" s="3">
        <v>0</v>
      </c>
      <c r="G28" s="19">
        <f>ROUND(E28*F28,2)</f>
        <v>0</v>
      </c>
      <c r="H28" s="19">
        <f>ROUND(E28-G28,2)</f>
        <v>90.72</v>
      </c>
    </row>
    <row r="29" ht="15">
      <c r="A29" s="5" t="s">
        <v>42</v>
      </c>
    </row>
    <row r="30" spans="1:8" ht="15">
      <c r="A30" s="2" t="s">
        <v>43</v>
      </c>
      <c r="B30" s="2" t="s">
        <v>44</v>
      </c>
      <c r="C30" s="6">
        <v>7.5</v>
      </c>
      <c r="D30" s="2">
        <v>1</v>
      </c>
      <c r="E30" s="19">
        <f>ROUND(C30*D30,2)</f>
        <v>7.5</v>
      </c>
      <c r="F30" s="3">
        <v>0</v>
      </c>
      <c r="G30" s="19">
        <f>ROUND(E30*F30,2)</f>
        <v>0</v>
      </c>
      <c r="H30" s="19">
        <f>ROUND(E30-G30,2)</f>
        <v>7.5</v>
      </c>
    </row>
    <row r="31" ht="15">
      <c r="A31" s="5" t="s">
        <v>45</v>
      </c>
    </row>
    <row r="32" spans="1:8" ht="15">
      <c r="A32" s="2" t="s">
        <v>46</v>
      </c>
      <c r="B32" s="2" t="s">
        <v>9</v>
      </c>
      <c r="C32" s="6">
        <v>0.23</v>
      </c>
      <c r="D32" s="14">
        <f>D7</f>
        <v>170</v>
      </c>
      <c r="E32" s="19">
        <f>ROUND(C32*D32,2)</f>
        <v>39.1</v>
      </c>
      <c r="F32" s="3">
        <v>0</v>
      </c>
      <c r="G32" s="19">
        <f>ROUND(E32*F32,2)</f>
        <v>0</v>
      </c>
      <c r="H32" s="19">
        <f>ROUND(E32-G32,2)</f>
        <v>39.1</v>
      </c>
    </row>
    <row r="33" ht="15">
      <c r="A33" s="5" t="s">
        <v>47</v>
      </c>
    </row>
    <row r="34" spans="1:8" ht="15">
      <c r="A34" s="2" t="s">
        <v>48</v>
      </c>
      <c r="B34" s="2" t="s">
        <v>49</v>
      </c>
      <c r="C34" s="6">
        <v>46</v>
      </c>
      <c r="D34" s="2">
        <v>0.666</v>
      </c>
      <c r="E34" s="19">
        <f>ROUND(C34*D34,2)</f>
        <v>30.64</v>
      </c>
      <c r="F34" s="3">
        <v>0</v>
      </c>
      <c r="G34" s="19">
        <f>ROUND(E34*F34,2)</f>
        <v>0</v>
      </c>
      <c r="H34" s="19">
        <f>ROUND(E34-G34,2)</f>
        <v>30.64</v>
      </c>
    </row>
    <row r="35" ht="15">
      <c r="A35" s="5" t="s">
        <v>50</v>
      </c>
    </row>
    <row r="36" spans="1:8" ht="15">
      <c r="A36" s="2" t="s">
        <v>51</v>
      </c>
      <c r="B36" s="2" t="s">
        <v>44</v>
      </c>
      <c r="C36" s="6">
        <v>6</v>
      </c>
      <c r="D36" s="2">
        <v>1</v>
      </c>
      <c r="E36" s="19">
        <f>ROUND(C36*D36,2)</f>
        <v>6</v>
      </c>
      <c r="F36" s="3">
        <v>0</v>
      </c>
      <c r="G36" s="19">
        <f>ROUND(E36*F36,2)</f>
        <v>0</v>
      </c>
      <c r="H36" s="19">
        <f>ROUND(E36-G36,2)</f>
        <v>6</v>
      </c>
    </row>
    <row r="37" ht="15">
      <c r="A37" s="5" t="s">
        <v>52</v>
      </c>
    </row>
    <row r="38" spans="1:8" ht="15">
      <c r="A38" s="2" t="s">
        <v>53</v>
      </c>
      <c r="B38" s="2" t="s">
        <v>44</v>
      </c>
      <c r="C38" s="6">
        <v>10</v>
      </c>
      <c r="D38" s="2">
        <v>0.333</v>
      </c>
      <c r="E38" s="19">
        <f>ROUND(C38*D38,2)</f>
        <v>3.33</v>
      </c>
      <c r="F38" s="3">
        <v>0</v>
      </c>
      <c r="G38" s="19">
        <f>ROUND(E38*F38,2)</f>
        <v>0</v>
      </c>
      <c r="H38" s="19">
        <f>ROUND(E38-G38,2)</f>
        <v>3.33</v>
      </c>
    </row>
    <row r="39" ht="15">
      <c r="A39" s="5" t="s">
        <v>54</v>
      </c>
    </row>
    <row r="40" spans="1:8" ht="15">
      <c r="A40" s="2" t="s">
        <v>55</v>
      </c>
      <c r="B40" s="2" t="s">
        <v>56</v>
      </c>
      <c r="C40" s="6">
        <v>13.51</v>
      </c>
      <c r="D40" s="2">
        <v>0.4824</v>
      </c>
      <c r="E40" s="19">
        <f>ROUND(C40*D40,2)</f>
        <v>6.52</v>
      </c>
      <c r="F40" s="3">
        <v>0</v>
      </c>
      <c r="G40" s="19">
        <f>ROUND(E40*F40,2)</f>
        <v>0</v>
      </c>
      <c r="H40" s="19">
        <f>ROUND(E40-G40,2)</f>
        <v>6.52</v>
      </c>
    </row>
    <row r="41" spans="1:8" ht="15">
      <c r="A41" s="2" t="s">
        <v>57</v>
      </c>
      <c r="B41" s="2" t="s">
        <v>56</v>
      </c>
      <c r="C41" s="6">
        <v>13.51</v>
      </c>
      <c r="D41" s="2">
        <v>0.1277</v>
      </c>
      <c r="E41" s="19">
        <f>ROUND(C41*D41,2)</f>
        <v>1.73</v>
      </c>
      <c r="F41" s="3">
        <v>0</v>
      </c>
      <c r="G41" s="19">
        <f>ROUND(E41*F41,2)</f>
        <v>0</v>
      </c>
      <c r="H41" s="19">
        <f>ROUND(E41-G41,2)</f>
        <v>1.73</v>
      </c>
    </row>
    <row r="42" spans="1:8" ht="15">
      <c r="A42" s="2" t="s">
        <v>86</v>
      </c>
      <c r="B42" s="2" t="s">
        <v>56</v>
      </c>
      <c r="C42" s="6">
        <v>13.51</v>
      </c>
      <c r="D42" s="2">
        <v>0.0176</v>
      </c>
      <c r="E42" s="19">
        <f>ROUND(C42*D42,2)</f>
        <v>0.24</v>
      </c>
      <c r="F42" s="3">
        <v>0</v>
      </c>
      <c r="G42" s="19">
        <f>ROUND(E42*F42,2)</f>
        <v>0</v>
      </c>
      <c r="H42" s="19">
        <f>ROUND(E42-G42,2)</f>
        <v>0.24</v>
      </c>
    </row>
    <row r="43" ht="15">
      <c r="A43" s="5" t="s">
        <v>61</v>
      </c>
    </row>
    <row r="44" spans="1:8" ht="15">
      <c r="A44" s="2" t="s">
        <v>60</v>
      </c>
      <c r="B44" s="2" t="s">
        <v>56</v>
      </c>
      <c r="C44" s="6">
        <v>9.06</v>
      </c>
      <c r="D44" s="2">
        <v>0.1442</v>
      </c>
      <c r="E44" s="19">
        <f>ROUND(C44*D44,2)</f>
        <v>1.31</v>
      </c>
      <c r="F44" s="3">
        <v>0</v>
      </c>
      <c r="G44" s="19">
        <f>ROUND(E44*F44,2)</f>
        <v>0</v>
      </c>
      <c r="H44" s="19">
        <f>ROUND(E44-G44,2)</f>
        <v>1.31</v>
      </c>
    </row>
    <row r="45" spans="1:8" ht="15">
      <c r="A45" s="2" t="s">
        <v>86</v>
      </c>
      <c r="B45" s="2" t="s">
        <v>56</v>
      </c>
      <c r="C45" s="6">
        <v>9.06</v>
      </c>
      <c r="D45" s="2">
        <v>0.0088</v>
      </c>
      <c r="E45" s="19">
        <f>ROUND(C45*D45,2)</f>
        <v>0.08</v>
      </c>
      <c r="F45" s="3">
        <v>0</v>
      </c>
      <c r="G45" s="19">
        <f>ROUND(E45*F45,2)</f>
        <v>0</v>
      </c>
      <c r="H45" s="19">
        <f>ROUND(E45-G45,2)</f>
        <v>0.08</v>
      </c>
    </row>
    <row r="46" spans="1:8" ht="15">
      <c r="A46" s="2" t="s">
        <v>62</v>
      </c>
      <c r="B46" s="2" t="s">
        <v>56</v>
      </c>
      <c r="C46" s="6">
        <v>13.49</v>
      </c>
      <c r="D46" s="2">
        <v>0.5649</v>
      </c>
      <c r="E46" s="19">
        <f>ROUND(C46*D46,2)</f>
        <v>7.62</v>
      </c>
      <c r="F46" s="3">
        <v>0</v>
      </c>
      <c r="G46" s="19">
        <f>ROUND(E46*F46,2)</f>
        <v>0</v>
      </c>
      <c r="H46" s="19">
        <f>ROUND(E46-G46,2)</f>
        <v>7.62</v>
      </c>
    </row>
    <row r="47" ht="15">
      <c r="A47" s="5" t="s">
        <v>63</v>
      </c>
    </row>
    <row r="48" spans="1:8" ht="15">
      <c r="A48" s="2" t="s">
        <v>55</v>
      </c>
      <c r="B48" s="2" t="s">
        <v>22</v>
      </c>
      <c r="C48" s="6">
        <v>1.8</v>
      </c>
      <c r="D48" s="2">
        <v>4.2209</v>
      </c>
      <c r="E48" s="19">
        <f>ROUND(C48*D48,2)</f>
        <v>7.6</v>
      </c>
      <c r="F48" s="3">
        <v>0</v>
      </c>
      <c r="G48" s="19">
        <f>ROUND(E48*F48,2)</f>
        <v>0</v>
      </c>
      <c r="H48" s="19">
        <f>ROUND(E48-G48,2)</f>
        <v>7.6</v>
      </c>
    </row>
    <row r="49" spans="1:8" ht="15">
      <c r="A49" s="2" t="s">
        <v>57</v>
      </c>
      <c r="B49" s="2" t="s">
        <v>22</v>
      </c>
      <c r="C49" s="6">
        <v>1.8</v>
      </c>
      <c r="D49" s="2">
        <v>1.742</v>
      </c>
      <c r="E49" s="19">
        <f>ROUND(C49*D49,2)</f>
        <v>3.14</v>
      </c>
      <c r="F49" s="3">
        <v>0</v>
      </c>
      <c r="G49" s="19">
        <f>ROUND(E49*F49,2)</f>
        <v>0</v>
      </c>
      <c r="H49" s="19">
        <f>ROUND(E49-G49,2)</f>
        <v>3.14</v>
      </c>
    </row>
    <row r="50" spans="1:8" ht="15">
      <c r="A50" s="2" t="s">
        <v>86</v>
      </c>
      <c r="B50" s="2" t="s">
        <v>22</v>
      </c>
      <c r="C50" s="6">
        <v>1.8</v>
      </c>
      <c r="D50" s="2">
        <v>0.1587</v>
      </c>
      <c r="E50" s="19">
        <f>ROUND(C50*D50,2)</f>
        <v>0.29</v>
      </c>
      <c r="F50" s="3">
        <v>0</v>
      </c>
      <c r="G50" s="19">
        <f>ROUND(E50*F50,2)</f>
        <v>0</v>
      </c>
      <c r="H50" s="19">
        <f>ROUND(E50-G50,2)</f>
        <v>0.29</v>
      </c>
    </row>
    <row r="51" ht="15">
      <c r="A51" s="5" t="s">
        <v>65</v>
      </c>
    </row>
    <row r="52" spans="1:8" ht="15">
      <c r="A52" s="2" t="s">
        <v>60</v>
      </c>
      <c r="B52" s="2" t="s">
        <v>44</v>
      </c>
      <c r="C52" s="6">
        <v>8.51</v>
      </c>
      <c r="D52" s="2">
        <v>1</v>
      </c>
      <c r="E52" s="19">
        <f>ROUND(C52*D52,2)</f>
        <v>8.51</v>
      </c>
      <c r="F52" s="3">
        <v>0</v>
      </c>
      <c r="G52" s="19">
        <f>ROUND(E52*F52,2)</f>
        <v>0</v>
      </c>
      <c r="H52" s="19">
        <f aca="true" t="shared" si="0" ref="H52:H58">ROUND(E52-G52,2)</f>
        <v>8.51</v>
      </c>
    </row>
    <row r="53" spans="1:8" ht="15">
      <c r="A53" s="2" t="s">
        <v>55</v>
      </c>
      <c r="B53" s="2" t="s">
        <v>44</v>
      </c>
      <c r="C53" s="6">
        <v>2.31</v>
      </c>
      <c r="D53" s="2">
        <v>1</v>
      </c>
      <c r="E53" s="19">
        <f>ROUND(C53*D53,2)</f>
        <v>2.31</v>
      </c>
      <c r="F53" s="3">
        <v>0</v>
      </c>
      <c r="G53" s="19">
        <f>ROUND(E53*F53,2)</f>
        <v>0</v>
      </c>
      <c r="H53" s="19">
        <f t="shared" si="0"/>
        <v>2.31</v>
      </c>
    </row>
    <row r="54" spans="1:8" ht="15">
      <c r="A54" s="2" t="s">
        <v>57</v>
      </c>
      <c r="B54" s="2" t="s">
        <v>44</v>
      </c>
      <c r="C54" s="6">
        <v>4.36</v>
      </c>
      <c r="D54" s="2">
        <v>1</v>
      </c>
      <c r="E54" s="19">
        <f>ROUND(C54*D54,2)</f>
        <v>4.36</v>
      </c>
      <c r="F54" s="3">
        <v>0</v>
      </c>
      <c r="G54" s="19">
        <f>ROUND(E54*F54,2)</f>
        <v>0</v>
      </c>
      <c r="H54" s="19">
        <f t="shared" si="0"/>
        <v>4.36</v>
      </c>
    </row>
    <row r="55" spans="1:8" ht="15">
      <c r="A55" s="2" t="s">
        <v>86</v>
      </c>
      <c r="B55" s="2" t="s">
        <v>44</v>
      </c>
      <c r="C55" s="6">
        <v>0.18</v>
      </c>
      <c r="D55" s="2">
        <v>1</v>
      </c>
      <c r="E55" s="19">
        <f>ROUND(C55*D55,2)</f>
        <v>0.18</v>
      </c>
      <c r="F55" s="3">
        <v>0</v>
      </c>
      <c r="G55" s="19">
        <f>ROUND(E55*F55,2)</f>
        <v>0</v>
      </c>
      <c r="H55" s="19">
        <f t="shared" si="0"/>
        <v>0.18</v>
      </c>
    </row>
    <row r="56" spans="1:8" ht="15">
      <c r="A56" s="7" t="s">
        <v>66</v>
      </c>
      <c r="B56" s="7" t="s">
        <v>44</v>
      </c>
      <c r="C56" s="8">
        <v>11.5</v>
      </c>
      <c r="D56" s="7">
        <v>1</v>
      </c>
      <c r="E56" s="18">
        <f>ROUND(C56*D56,2)</f>
        <v>11.5</v>
      </c>
      <c r="F56" s="9">
        <v>0</v>
      </c>
      <c r="G56" s="18">
        <f>ROUND(E56*F56,2)</f>
        <v>0</v>
      </c>
      <c r="H56" s="18">
        <f t="shared" si="0"/>
        <v>11.5</v>
      </c>
    </row>
    <row r="57" spans="1:8" ht="15">
      <c r="A57" s="1" t="s">
        <v>67</v>
      </c>
      <c r="E57" s="19">
        <f>SUM(E12:E56)</f>
        <v>431.58000000000004</v>
      </c>
      <c r="G57" s="4">
        <f>SUM(G12:G56)</f>
        <v>0</v>
      </c>
      <c r="H57" s="4">
        <f t="shared" si="0"/>
        <v>431.58</v>
      </c>
    </row>
    <row r="58" spans="1:8" ht="15">
      <c r="A58" s="1" t="s">
        <v>68</v>
      </c>
      <c r="E58" s="19">
        <f>+E8-E57</f>
        <v>207.62</v>
      </c>
      <c r="G58" s="4">
        <f>+G8-G57</f>
        <v>0</v>
      </c>
      <c r="H58" s="4">
        <f t="shared" si="0"/>
        <v>207.62</v>
      </c>
    </row>
    <row r="59" ht="15">
      <c r="A59" t="s">
        <v>11</v>
      </c>
    </row>
    <row r="60" ht="15">
      <c r="A60" s="1" t="s">
        <v>69</v>
      </c>
    </row>
    <row r="61" spans="1:8" ht="15">
      <c r="A61" s="2" t="s">
        <v>60</v>
      </c>
      <c r="B61" s="2" t="s">
        <v>44</v>
      </c>
      <c r="C61" s="6">
        <v>12.74</v>
      </c>
      <c r="D61" s="2">
        <v>1</v>
      </c>
      <c r="E61" s="19">
        <f>ROUND(C61*D61,2)</f>
        <v>12.74</v>
      </c>
      <c r="F61" s="3">
        <v>0</v>
      </c>
      <c r="G61" s="19">
        <f>ROUND(E61*F61,2)</f>
        <v>0</v>
      </c>
      <c r="H61" s="19">
        <f aca="true" t="shared" si="1" ref="H61:H67">ROUND(E61-G61,2)</f>
        <v>12.74</v>
      </c>
    </row>
    <row r="62" spans="1:8" ht="15">
      <c r="A62" s="2" t="s">
        <v>55</v>
      </c>
      <c r="B62" s="2" t="s">
        <v>44</v>
      </c>
      <c r="C62" s="6">
        <v>14.52</v>
      </c>
      <c r="D62" s="2">
        <v>1</v>
      </c>
      <c r="E62" s="19">
        <f>ROUND(C62*D62,2)</f>
        <v>14.52</v>
      </c>
      <c r="F62" s="3">
        <v>0</v>
      </c>
      <c r="G62" s="19">
        <f>ROUND(E62*F62,2)</f>
        <v>0</v>
      </c>
      <c r="H62" s="19">
        <f t="shared" si="1"/>
        <v>14.52</v>
      </c>
    </row>
    <row r="63" spans="1:8" ht="15">
      <c r="A63" s="2" t="s">
        <v>57</v>
      </c>
      <c r="B63" s="2" t="s">
        <v>44</v>
      </c>
      <c r="C63" s="6">
        <v>17.22</v>
      </c>
      <c r="D63" s="2">
        <v>1</v>
      </c>
      <c r="E63" s="19">
        <f>ROUND(C63*D63,2)</f>
        <v>17.22</v>
      </c>
      <c r="F63" s="3">
        <v>0</v>
      </c>
      <c r="G63" s="19">
        <f>ROUND(E63*F63,2)</f>
        <v>0</v>
      </c>
      <c r="H63" s="19">
        <f t="shared" si="1"/>
        <v>17.22</v>
      </c>
    </row>
    <row r="64" spans="1:8" ht="15">
      <c r="A64" s="7" t="s">
        <v>86</v>
      </c>
      <c r="B64" s="7" t="s">
        <v>44</v>
      </c>
      <c r="C64" s="8">
        <v>1.2</v>
      </c>
      <c r="D64" s="7">
        <v>1</v>
      </c>
      <c r="E64" s="18">
        <f>ROUND(C64*D64,2)</f>
        <v>1.2</v>
      </c>
      <c r="F64" s="9">
        <v>0</v>
      </c>
      <c r="G64" s="18">
        <f>ROUND(E64*F64,2)</f>
        <v>0</v>
      </c>
      <c r="H64" s="18">
        <f t="shared" si="1"/>
        <v>1.2</v>
      </c>
    </row>
    <row r="65" spans="1:8" ht="15">
      <c r="A65" s="1" t="s">
        <v>70</v>
      </c>
      <c r="E65" s="19">
        <f>SUM(E61:E64)</f>
        <v>45.68</v>
      </c>
      <c r="G65" s="4">
        <f>SUM(G61:G64)</f>
        <v>0</v>
      </c>
      <c r="H65" s="4">
        <f t="shared" si="1"/>
        <v>45.68</v>
      </c>
    </row>
    <row r="66" spans="1:8" ht="15">
      <c r="A66" s="1" t="s">
        <v>71</v>
      </c>
      <c r="E66" s="19">
        <f>+E57+E65</f>
        <v>477.26000000000005</v>
      </c>
      <c r="G66" s="4">
        <f>+G57+G65</f>
        <v>0</v>
      </c>
      <c r="H66" s="4">
        <f t="shared" si="1"/>
        <v>477.26</v>
      </c>
    </row>
    <row r="67" spans="1:8" ht="15">
      <c r="A67" s="1" t="s">
        <v>72</v>
      </c>
      <c r="E67" s="19">
        <f>+E8-E66</f>
        <v>161.94</v>
      </c>
      <c r="G67" s="4">
        <f>+G8-G66</f>
        <v>0</v>
      </c>
      <c r="H67" s="4">
        <f t="shared" si="1"/>
        <v>161.94</v>
      </c>
    </row>
    <row r="68" ht="15">
      <c r="A68" t="s">
        <v>2</v>
      </c>
    </row>
    <row r="69" ht="15">
      <c r="A69" t="s">
        <v>125</v>
      </c>
    </row>
    <row r="71" ht="15">
      <c r="A71" s="1" t="s">
        <v>73</v>
      </c>
    </row>
    <row r="72" ht="15">
      <c r="A72" s="1" t="s">
        <v>74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89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130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131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76</v>
      </c>
      <c r="G4" s="21"/>
      <c r="H4" s="17" t="s">
        <v>79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75</v>
      </c>
      <c r="F5" s="13" t="s">
        <v>77</v>
      </c>
      <c r="G5" s="13" t="s">
        <v>78</v>
      </c>
      <c r="H5" s="13" t="s">
        <v>78</v>
      </c>
    </row>
    <row r="6" ht="15">
      <c r="A6" s="1" t="s">
        <v>7</v>
      </c>
    </row>
    <row r="7" spans="1:8" ht="15">
      <c r="A7" s="7" t="s">
        <v>8</v>
      </c>
      <c r="B7" s="7" t="s">
        <v>9</v>
      </c>
      <c r="C7" s="8">
        <v>3.76</v>
      </c>
      <c r="D7" s="7">
        <v>170</v>
      </c>
      <c r="E7" s="18">
        <f>ROUND(C7*D7,2)</f>
        <v>639.2</v>
      </c>
      <c r="F7" s="9">
        <v>0</v>
      </c>
      <c r="G7" s="18">
        <f>ROUND(E7*F7,2)</f>
        <v>0</v>
      </c>
      <c r="H7" s="18">
        <f>ROUND(E7-G7,2)</f>
        <v>639.2</v>
      </c>
    </row>
    <row r="8" spans="1:8" ht="15">
      <c r="A8" s="1" t="s">
        <v>10</v>
      </c>
      <c r="E8" s="19">
        <f>SUM(E7:E7)</f>
        <v>639.2</v>
      </c>
      <c r="G8" s="4">
        <f>SUM(G7:G7)</f>
        <v>0</v>
      </c>
      <c r="H8" s="4">
        <f>ROUND(E8-G8,2)</f>
        <v>639.2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1</v>
      </c>
      <c r="E12" s="19">
        <f>ROUND(C12*D12,2)</f>
        <v>6.5</v>
      </c>
      <c r="F12" s="3">
        <v>0</v>
      </c>
      <c r="G12" s="19">
        <f>ROUND(E12*F12,2)</f>
        <v>0</v>
      </c>
      <c r="H12" s="19">
        <f>ROUND(E12-G12,2)</f>
        <v>6.5</v>
      </c>
    </row>
    <row r="13" ht="15">
      <c r="A13" s="5" t="s">
        <v>17</v>
      </c>
    </row>
    <row r="14" spans="1:8" ht="15">
      <c r="A14" s="2" t="s">
        <v>18</v>
      </c>
      <c r="B14" s="2" t="s">
        <v>19</v>
      </c>
      <c r="C14" s="6">
        <v>18.75</v>
      </c>
      <c r="D14" s="2">
        <v>1.63</v>
      </c>
      <c r="E14" s="19">
        <f>ROUND(C14*D14,2)</f>
        <v>30.56</v>
      </c>
      <c r="F14" s="3">
        <v>0</v>
      </c>
      <c r="G14" s="19">
        <f>ROUND(E14*F14,2)</f>
        <v>0</v>
      </c>
      <c r="H14" s="19">
        <f>ROUND(E14-G14,2)</f>
        <v>30.56</v>
      </c>
    </row>
    <row r="15" spans="1:8" ht="15">
      <c r="A15" s="2" t="s">
        <v>20</v>
      </c>
      <c r="B15" s="2" t="s">
        <v>19</v>
      </c>
      <c r="C15" s="6">
        <v>18.98</v>
      </c>
      <c r="D15" s="2">
        <v>1.25</v>
      </c>
      <c r="E15" s="19">
        <f>ROUND(C15*D15,2)</f>
        <v>23.73</v>
      </c>
      <c r="F15" s="3">
        <v>0</v>
      </c>
      <c r="G15" s="19">
        <f>ROUND(E15*F15,2)</f>
        <v>0</v>
      </c>
      <c r="H15" s="19">
        <f>ROUND(E15-G15,2)</f>
        <v>23.73</v>
      </c>
    </row>
    <row r="16" spans="1:8" ht="15">
      <c r="A16" s="2" t="s">
        <v>21</v>
      </c>
      <c r="B16" s="2" t="s">
        <v>22</v>
      </c>
      <c r="C16" s="6">
        <v>2.59</v>
      </c>
      <c r="D16" s="2">
        <v>4.2919</v>
      </c>
      <c r="E16" s="19">
        <f>ROUND(C16*D16,2)</f>
        <v>11.12</v>
      </c>
      <c r="F16" s="3">
        <v>0</v>
      </c>
      <c r="G16" s="19">
        <f>ROUND(E16*F16,2)</f>
        <v>0</v>
      </c>
      <c r="H16" s="19">
        <f>ROUND(E16-G16,2)</f>
        <v>11.12</v>
      </c>
    </row>
    <row r="17" spans="1:8" ht="15">
      <c r="A17" s="2" t="s">
        <v>26</v>
      </c>
      <c r="B17" s="2" t="s">
        <v>22</v>
      </c>
      <c r="C17" s="6">
        <v>1.17</v>
      </c>
      <c r="D17" s="2">
        <v>45.208</v>
      </c>
      <c r="E17" s="19">
        <f>ROUND(C17*D17,2)</f>
        <v>52.89</v>
      </c>
      <c r="F17" s="3">
        <v>0</v>
      </c>
      <c r="G17" s="19">
        <f>ROUND(E17*F17,2)</f>
        <v>0</v>
      </c>
      <c r="H17" s="19">
        <f>ROUND(E17-G17,2)</f>
        <v>52.89</v>
      </c>
    </row>
    <row r="18" ht="15">
      <c r="A18" s="5" t="s">
        <v>27</v>
      </c>
    </row>
    <row r="19" spans="1:8" ht="15">
      <c r="A19" s="2" t="s">
        <v>28</v>
      </c>
      <c r="B19" s="2" t="s">
        <v>29</v>
      </c>
      <c r="C19" s="6">
        <v>0.14</v>
      </c>
      <c r="D19" s="2">
        <v>32</v>
      </c>
      <c r="E19" s="19">
        <f>ROUND(C19*D19,2)</f>
        <v>4.48</v>
      </c>
      <c r="F19" s="3">
        <v>0</v>
      </c>
      <c r="G19" s="19">
        <f>ROUND(E19*F19,2)</f>
        <v>0</v>
      </c>
      <c r="H19" s="19">
        <f>ROUND(E19-G19,2)</f>
        <v>4.48</v>
      </c>
    </row>
    <row r="20" spans="1:8" ht="15">
      <c r="A20" s="2" t="s">
        <v>30</v>
      </c>
      <c r="B20" s="2" t="s">
        <v>24</v>
      </c>
      <c r="C20" s="6">
        <v>11.55</v>
      </c>
      <c r="D20" s="2">
        <v>0.5</v>
      </c>
      <c r="E20" s="19">
        <f>ROUND(C20*D20,2)</f>
        <v>5.78</v>
      </c>
      <c r="F20" s="3">
        <v>0</v>
      </c>
      <c r="G20" s="19">
        <f>ROUND(E20*F20,2)</f>
        <v>0</v>
      </c>
      <c r="H20" s="19">
        <f>ROUND(E20-G20,2)</f>
        <v>5.78</v>
      </c>
    </row>
    <row r="21" spans="1:8" ht="15">
      <c r="A21" s="2" t="s">
        <v>31</v>
      </c>
      <c r="B21" s="2" t="s">
        <v>24</v>
      </c>
      <c r="C21" s="6">
        <v>12.64</v>
      </c>
      <c r="D21" s="2">
        <v>1</v>
      </c>
      <c r="E21" s="19">
        <f>ROUND(C21*D21,2)</f>
        <v>12.64</v>
      </c>
      <c r="F21" s="3">
        <v>0</v>
      </c>
      <c r="G21" s="19">
        <f>ROUND(E21*F21,2)</f>
        <v>0</v>
      </c>
      <c r="H21" s="19">
        <f>ROUND(E21-G21,2)</f>
        <v>12.64</v>
      </c>
    </row>
    <row r="22" spans="1:8" ht="15">
      <c r="A22" s="2" t="s">
        <v>32</v>
      </c>
      <c r="B22" s="2" t="s">
        <v>24</v>
      </c>
      <c r="C22" s="6">
        <v>2.12</v>
      </c>
      <c r="D22" s="2">
        <v>4</v>
      </c>
      <c r="E22" s="19">
        <f>ROUND(C22*D22,2)</f>
        <v>8.48</v>
      </c>
      <c r="F22" s="3">
        <v>0</v>
      </c>
      <c r="G22" s="19">
        <f>ROUND(E22*F22,2)</f>
        <v>0</v>
      </c>
      <c r="H22" s="19">
        <f>ROUND(E22-G22,2)</f>
        <v>8.48</v>
      </c>
    </row>
    <row r="23" spans="1:8" ht="15">
      <c r="A23" s="2" t="s">
        <v>33</v>
      </c>
      <c r="B23" s="2" t="s">
        <v>24</v>
      </c>
      <c r="C23" s="6">
        <v>7.8</v>
      </c>
      <c r="D23" s="2">
        <v>3.6</v>
      </c>
      <c r="E23" s="19">
        <f>ROUND(C23*D23,2)</f>
        <v>28.08</v>
      </c>
      <c r="F23" s="3">
        <v>0</v>
      </c>
      <c r="G23" s="19">
        <f>ROUND(E23*F23,2)</f>
        <v>0</v>
      </c>
      <c r="H23" s="19">
        <f>ROUND(E23-G23,2)</f>
        <v>28.08</v>
      </c>
    </row>
    <row r="24" ht="15">
      <c r="A24" s="5" t="s">
        <v>39</v>
      </c>
    </row>
    <row r="25" spans="1:8" ht="15">
      <c r="A25" s="2" t="s">
        <v>40</v>
      </c>
      <c r="B25" s="2" t="s">
        <v>41</v>
      </c>
      <c r="C25" s="6">
        <v>3.63</v>
      </c>
      <c r="D25" s="2">
        <v>28</v>
      </c>
      <c r="E25" s="19">
        <f>ROUND(C25*D25,2)</f>
        <v>101.64</v>
      </c>
      <c r="F25" s="3">
        <v>0</v>
      </c>
      <c r="G25" s="19">
        <f>ROUND(E25*F25,2)</f>
        <v>0</v>
      </c>
      <c r="H25" s="19">
        <f>ROUND(E25-G25,2)</f>
        <v>101.64</v>
      </c>
    </row>
    <row r="26" ht="15">
      <c r="A26" s="5" t="s">
        <v>45</v>
      </c>
    </row>
    <row r="27" spans="1:8" ht="15">
      <c r="A27" s="2" t="s">
        <v>46</v>
      </c>
      <c r="B27" s="2" t="s">
        <v>9</v>
      </c>
      <c r="C27" s="6">
        <v>0.23</v>
      </c>
      <c r="D27" s="14">
        <f>D7</f>
        <v>170</v>
      </c>
      <c r="E27" s="19">
        <f>ROUND(C27*D27,2)</f>
        <v>39.1</v>
      </c>
      <c r="F27" s="3">
        <v>0</v>
      </c>
      <c r="G27" s="19">
        <f>ROUND(E27*F27,2)</f>
        <v>0</v>
      </c>
      <c r="H27" s="19">
        <f>ROUND(E27-G27,2)</f>
        <v>39.1</v>
      </c>
    </row>
    <row r="28" ht="15">
      <c r="A28" s="5" t="s">
        <v>47</v>
      </c>
    </row>
    <row r="29" spans="1:8" ht="15">
      <c r="A29" s="2" t="s">
        <v>48</v>
      </c>
      <c r="B29" s="2" t="s">
        <v>49</v>
      </c>
      <c r="C29" s="6">
        <v>46</v>
      </c>
      <c r="D29" s="2">
        <v>0.666</v>
      </c>
      <c r="E29" s="19">
        <f>ROUND(C29*D29,2)</f>
        <v>30.64</v>
      </c>
      <c r="F29" s="3">
        <v>0</v>
      </c>
      <c r="G29" s="19">
        <f>ROUND(E29*F29,2)</f>
        <v>0</v>
      </c>
      <c r="H29" s="19">
        <f>ROUND(E29-G29,2)</f>
        <v>30.64</v>
      </c>
    </row>
    <row r="30" ht="15">
      <c r="A30" s="5" t="s">
        <v>50</v>
      </c>
    </row>
    <row r="31" spans="1:8" ht="15">
      <c r="A31" s="2" t="s">
        <v>51</v>
      </c>
      <c r="B31" s="2" t="s">
        <v>44</v>
      </c>
      <c r="C31" s="6">
        <v>6</v>
      </c>
      <c r="D31" s="2">
        <v>1</v>
      </c>
      <c r="E31" s="19">
        <f>ROUND(C31*D31,2)</f>
        <v>6</v>
      </c>
      <c r="F31" s="3">
        <v>0</v>
      </c>
      <c r="G31" s="19">
        <f>ROUND(E31*F31,2)</f>
        <v>0</v>
      </c>
      <c r="H31" s="19">
        <f>ROUND(E31-G31,2)</f>
        <v>6</v>
      </c>
    </row>
    <row r="32" ht="15">
      <c r="A32" s="5" t="s">
        <v>52</v>
      </c>
    </row>
    <row r="33" spans="1:8" ht="15">
      <c r="A33" s="2" t="s">
        <v>53</v>
      </c>
      <c r="B33" s="2" t="s">
        <v>44</v>
      </c>
      <c r="C33" s="6">
        <v>10</v>
      </c>
      <c r="D33" s="2">
        <v>0.333</v>
      </c>
      <c r="E33" s="19">
        <f>ROUND(C33*D33,2)</f>
        <v>3.33</v>
      </c>
      <c r="F33" s="3">
        <v>0</v>
      </c>
      <c r="G33" s="19">
        <f>ROUND(E33*F33,2)</f>
        <v>0</v>
      </c>
      <c r="H33" s="19">
        <f>ROUND(E33-G33,2)</f>
        <v>3.33</v>
      </c>
    </row>
    <row r="34" ht="15">
      <c r="A34" s="5" t="s">
        <v>54</v>
      </c>
    </row>
    <row r="35" spans="1:8" ht="15">
      <c r="A35" s="2" t="s">
        <v>55</v>
      </c>
      <c r="B35" s="2" t="s">
        <v>56</v>
      </c>
      <c r="C35" s="6">
        <v>13.51</v>
      </c>
      <c r="D35" s="2">
        <v>0.4166</v>
      </c>
      <c r="E35" s="19">
        <f>ROUND(C35*D35,2)</f>
        <v>5.63</v>
      </c>
      <c r="F35" s="3">
        <v>0</v>
      </c>
      <c r="G35" s="19">
        <f>ROUND(E35*F35,2)</f>
        <v>0</v>
      </c>
      <c r="H35" s="19">
        <f>ROUND(E35-G35,2)</f>
        <v>5.63</v>
      </c>
    </row>
    <row r="36" spans="1:8" ht="15">
      <c r="A36" s="2" t="s">
        <v>57</v>
      </c>
      <c r="B36" s="2" t="s">
        <v>56</v>
      </c>
      <c r="C36" s="6">
        <v>13.51</v>
      </c>
      <c r="D36" s="2">
        <v>0.1277</v>
      </c>
      <c r="E36" s="19">
        <f>ROUND(C36*D36,2)</f>
        <v>1.73</v>
      </c>
      <c r="F36" s="3">
        <v>0</v>
      </c>
      <c r="G36" s="19">
        <f>ROUND(E36*F36,2)</f>
        <v>0</v>
      </c>
      <c r="H36" s="19">
        <f>ROUND(E36-G36,2)</f>
        <v>1.73</v>
      </c>
    </row>
    <row r="37" ht="15">
      <c r="A37" s="5" t="s">
        <v>61</v>
      </c>
    </row>
    <row r="38" spans="1:8" ht="15">
      <c r="A38" s="2" t="s">
        <v>60</v>
      </c>
      <c r="B38" s="2" t="s">
        <v>56</v>
      </c>
      <c r="C38" s="6">
        <v>9.06</v>
      </c>
      <c r="D38" s="2">
        <v>0.2283</v>
      </c>
      <c r="E38" s="19">
        <f>ROUND(C38*D38,2)</f>
        <v>2.07</v>
      </c>
      <c r="F38" s="3">
        <v>0</v>
      </c>
      <c r="G38" s="19">
        <f>ROUND(E38*F38,2)</f>
        <v>0</v>
      </c>
      <c r="H38" s="19">
        <f>ROUND(E38-G38,2)</f>
        <v>2.07</v>
      </c>
    </row>
    <row r="39" spans="1:8" ht="15">
      <c r="A39" s="2" t="s">
        <v>62</v>
      </c>
      <c r="B39" s="2" t="s">
        <v>56</v>
      </c>
      <c r="C39" s="6">
        <v>13.49</v>
      </c>
      <c r="D39" s="2">
        <v>0.4898</v>
      </c>
      <c r="E39" s="19">
        <f>ROUND(C39*D39,2)</f>
        <v>6.61</v>
      </c>
      <c r="F39" s="3">
        <v>0</v>
      </c>
      <c r="G39" s="19">
        <f>ROUND(E39*F39,2)</f>
        <v>0</v>
      </c>
      <c r="H39" s="19">
        <f>ROUND(E39-G39,2)</f>
        <v>6.61</v>
      </c>
    </row>
    <row r="40" ht="15">
      <c r="A40" s="5" t="s">
        <v>63</v>
      </c>
    </row>
    <row r="41" spans="1:8" ht="15">
      <c r="A41" s="2" t="s">
        <v>55</v>
      </c>
      <c r="B41" s="2" t="s">
        <v>22</v>
      </c>
      <c r="C41" s="6">
        <v>1.8</v>
      </c>
      <c r="D41" s="2">
        <v>3.6449</v>
      </c>
      <c r="E41" s="19">
        <f>ROUND(C41*D41,2)</f>
        <v>6.56</v>
      </c>
      <c r="F41" s="3">
        <v>0</v>
      </c>
      <c r="G41" s="19">
        <f>ROUND(E41*F41,2)</f>
        <v>0</v>
      </c>
      <c r="H41" s="19">
        <f>ROUND(E41-G41,2)</f>
        <v>6.56</v>
      </c>
    </row>
    <row r="42" spans="1:8" ht="15">
      <c r="A42" s="2" t="s">
        <v>57</v>
      </c>
      <c r="B42" s="2" t="s">
        <v>22</v>
      </c>
      <c r="C42" s="6">
        <v>1.8</v>
      </c>
      <c r="D42" s="2">
        <v>1.742</v>
      </c>
      <c r="E42" s="19">
        <f>ROUND(C42*D42,2)</f>
        <v>3.14</v>
      </c>
      <c r="F42" s="3">
        <v>0</v>
      </c>
      <c r="G42" s="19">
        <f>ROUND(E42*F42,2)</f>
        <v>0</v>
      </c>
      <c r="H42" s="19">
        <f>ROUND(E42-G42,2)</f>
        <v>3.14</v>
      </c>
    </row>
    <row r="43" ht="15">
      <c r="A43" s="5" t="s">
        <v>65</v>
      </c>
    </row>
    <row r="44" spans="1:8" ht="15">
      <c r="A44" s="2" t="s">
        <v>60</v>
      </c>
      <c r="B44" s="2" t="s">
        <v>44</v>
      </c>
      <c r="C44" s="6">
        <v>7.5</v>
      </c>
      <c r="D44" s="2">
        <v>1</v>
      </c>
      <c r="E44" s="19">
        <f>ROUND(C44*D44,2)</f>
        <v>7.5</v>
      </c>
      <c r="F44" s="3">
        <v>0</v>
      </c>
      <c r="G44" s="19">
        <f>ROUND(E44*F44,2)</f>
        <v>0</v>
      </c>
      <c r="H44" s="19">
        <f aca="true" t="shared" si="0" ref="H44:H49">ROUND(E44-G44,2)</f>
        <v>7.5</v>
      </c>
    </row>
    <row r="45" spans="1:8" ht="15">
      <c r="A45" s="2" t="s">
        <v>55</v>
      </c>
      <c r="B45" s="2" t="s">
        <v>44</v>
      </c>
      <c r="C45" s="6">
        <v>1.99</v>
      </c>
      <c r="D45" s="2">
        <v>1</v>
      </c>
      <c r="E45" s="19">
        <f>ROUND(C45*D45,2)</f>
        <v>1.99</v>
      </c>
      <c r="F45" s="3">
        <v>0</v>
      </c>
      <c r="G45" s="19">
        <f>ROUND(E45*F45,2)</f>
        <v>0</v>
      </c>
      <c r="H45" s="19">
        <f t="shared" si="0"/>
        <v>1.99</v>
      </c>
    </row>
    <row r="46" spans="1:8" ht="15">
      <c r="A46" s="2" t="s">
        <v>57</v>
      </c>
      <c r="B46" s="2" t="s">
        <v>44</v>
      </c>
      <c r="C46" s="6">
        <v>4.36</v>
      </c>
      <c r="D46" s="2">
        <v>1</v>
      </c>
      <c r="E46" s="19">
        <f>ROUND(C46*D46,2)</f>
        <v>4.36</v>
      </c>
      <c r="F46" s="3">
        <v>0</v>
      </c>
      <c r="G46" s="19">
        <f>ROUND(E46*F46,2)</f>
        <v>0</v>
      </c>
      <c r="H46" s="19">
        <f t="shared" si="0"/>
        <v>4.36</v>
      </c>
    </row>
    <row r="47" spans="1:8" ht="15">
      <c r="A47" s="7" t="s">
        <v>66</v>
      </c>
      <c r="B47" s="7" t="s">
        <v>44</v>
      </c>
      <c r="C47" s="8">
        <v>10.17</v>
      </c>
      <c r="D47" s="7">
        <v>1</v>
      </c>
      <c r="E47" s="18">
        <f>ROUND(C47*D47,2)</f>
        <v>10.17</v>
      </c>
      <c r="F47" s="9">
        <v>0</v>
      </c>
      <c r="G47" s="18">
        <f>ROUND(E47*F47,2)</f>
        <v>0</v>
      </c>
      <c r="H47" s="18">
        <f t="shared" si="0"/>
        <v>10.17</v>
      </c>
    </row>
    <row r="48" spans="1:8" ht="15">
      <c r="A48" s="1" t="s">
        <v>67</v>
      </c>
      <c r="E48" s="19">
        <f>SUM(E12:E47)</f>
        <v>414.73</v>
      </c>
      <c r="G48" s="4">
        <f>SUM(G12:G47)</f>
        <v>0</v>
      </c>
      <c r="H48" s="4">
        <f t="shared" si="0"/>
        <v>414.73</v>
      </c>
    </row>
    <row r="49" spans="1:8" ht="15">
      <c r="A49" s="1" t="s">
        <v>68</v>
      </c>
      <c r="E49" s="19">
        <f>+E8-E48</f>
        <v>224.47000000000003</v>
      </c>
      <c r="G49" s="4">
        <f>+G8-G48</f>
        <v>0</v>
      </c>
      <c r="H49" s="4">
        <f t="shared" si="0"/>
        <v>224.47</v>
      </c>
    </row>
    <row r="50" ht="15">
      <c r="A50" t="s">
        <v>11</v>
      </c>
    </row>
    <row r="51" ht="15">
      <c r="A51" s="1" t="s">
        <v>69</v>
      </c>
    </row>
    <row r="52" spans="1:8" ht="15">
      <c r="A52" s="2" t="s">
        <v>60</v>
      </c>
      <c r="B52" s="2" t="s">
        <v>44</v>
      </c>
      <c r="C52" s="6">
        <v>9.99</v>
      </c>
      <c r="D52" s="2">
        <v>1</v>
      </c>
      <c r="E52" s="19">
        <f>ROUND(C52*D52,2)</f>
        <v>9.99</v>
      </c>
      <c r="F52" s="3">
        <v>0</v>
      </c>
      <c r="G52" s="19">
        <f>ROUND(E52*F52,2)</f>
        <v>0</v>
      </c>
      <c r="H52" s="19">
        <f aca="true" t="shared" si="1" ref="H52:H57">ROUND(E52-G52,2)</f>
        <v>9.99</v>
      </c>
    </row>
    <row r="53" spans="1:8" ht="15">
      <c r="A53" s="2" t="s">
        <v>55</v>
      </c>
      <c r="B53" s="2" t="s">
        <v>44</v>
      </c>
      <c r="C53" s="6">
        <v>12.54</v>
      </c>
      <c r="D53" s="2">
        <v>1</v>
      </c>
      <c r="E53" s="19">
        <f>ROUND(C53*D53,2)</f>
        <v>12.54</v>
      </c>
      <c r="F53" s="3">
        <v>0</v>
      </c>
      <c r="G53" s="19">
        <f>ROUND(E53*F53,2)</f>
        <v>0</v>
      </c>
      <c r="H53" s="19">
        <f t="shared" si="1"/>
        <v>12.54</v>
      </c>
    </row>
    <row r="54" spans="1:8" ht="15">
      <c r="A54" s="7" t="s">
        <v>57</v>
      </c>
      <c r="B54" s="7" t="s">
        <v>44</v>
      </c>
      <c r="C54" s="8">
        <v>17.22</v>
      </c>
      <c r="D54" s="7">
        <v>1</v>
      </c>
      <c r="E54" s="18">
        <f>ROUND(C54*D54,2)</f>
        <v>17.22</v>
      </c>
      <c r="F54" s="9">
        <v>0</v>
      </c>
      <c r="G54" s="18">
        <f>ROUND(E54*F54,2)</f>
        <v>0</v>
      </c>
      <c r="H54" s="18">
        <f t="shared" si="1"/>
        <v>17.22</v>
      </c>
    </row>
    <row r="55" spans="1:8" ht="15">
      <c r="A55" s="1" t="s">
        <v>70</v>
      </c>
      <c r="E55" s="19">
        <f>SUM(E52:E54)</f>
        <v>39.75</v>
      </c>
      <c r="G55" s="4">
        <f>SUM(G52:G54)</f>
        <v>0</v>
      </c>
      <c r="H55" s="4">
        <f t="shared" si="1"/>
        <v>39.75</v>
      </c>
    </row>
    <row r="56" spans="1:8" ht="15">
      <c r="A56" s="1" t="s">
        <v>71</v>
      </c>
      <c r="E56" s="19">
        <f>+E48+E55</f>
        <v>454.48</v>
      </c>
      <c r="G56" s="4">
        <f>+G48+G55</f>
        <v>0</v>
      </c>
      <c r="H56" s="4">
        <f t="shared" si="1"/>
        <v>454.48</v>
      </c>
    </row>
    <row r="57" spans="1:8" ht="15">
      <c r="A57" s="1" t="s">
        <v>72</v>
      </c>
      <c r="E57" s="19">
        <f>+E8-E56</f>
        <v>184.72000000000003</v>
      </c>
      <c r="G57" s="4">
        <f>+G8-G56</f>
        <v>0</v>
      </c>
      <c r="H57" s="4">
        <f t="shared" si="1"/>
        <v>184.72</v>
      </c>
    </row>
    <row r="58" ht="15">
      <c r="A58" t="s">
        <v>2</v>
      </c>
    </row>
    <row r="59" ht="15">
      <c r="A59" t="s">
        <v>125</v>
      </c>
    </row>
    <row r="61" ht="15">
      <c r="A61" s="1" t="s">
        <v>73</v>
      </c>
    </row>
    <row r="62" ht="15">
      <c r="A62" s="1" t="s">
        <v>74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92</v>
      </c>
      <c r="B1" s="20"/>
      <c r="C1" s="20"/>
      <c r="D1" s="20"/>
      <c r="E1" s="20"/>
      <c r="F1" s="20"/>
      <c r="G1" s="20"/>
      <c r="H1" s="20"/>
    </row>
    <row r="2" spans="1:8" ht="15">
      <c r="A2" s="20" t="s">
        <v>93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132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76</v>
      </c>
      <c r="G4" s="21"/>
      <c r="H4" s="17" t="s">
        <v>79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75</v>
      </c>
      <c r="F5" s="13" t="s">
        <v>77</v>
      </c>
      <c r="G5" s="13" t="s">
        <v>78</v>
      </c>
      <c r="H5" s="13" t="s">
        <v>78</v>
      </c>
    </row>
    <row r="6" ht="15">
      <c r="A6" s="1" t="s">
        <v>7</v>
      </c>
    </row>
    <row r="7" spans="1:8" ht="15">
      <c r="A7" s="7" t="s">
        <v>94</v>
      </c>
      <c r="B7" s="7" t="s">
        <v>9</v>
      </c>
      <c r="C7" s="8">
        <v>3.57</v>
      </c>
      <c r="D7" s="7">
        <v>100</v>
      </c>
      <c r="E7" s="18">
        <f>ROUND(C7*D7,2)</f>
        <v>357</v>
      </c>
      <c r="F7" s="9">
        <v>0</v>
      </c>
      <c r="G7" s="18">
        <f>ROUND(E7*F7,2)</f>
        <v>0</v>
      </c>
      <c r="H7" s="18">
        <f>ROUND(E7-G7,2)</f>
        <v>357</v>
      </c>
    </row>
    <row r="8" spans="1:8" ht="15">
      <c r="A8" s="1" t="s">
        <v>10</v>
      </c>
      <c r="E8" s="19">
        <f>SUM(E7:E7)</f>
        <v>357</v>
      </c>
      <c r="G8" s="4">
        <f>SUM(G7:G7)</f>
        <v>0</v>
      </c>
      <c r="H8" s="4">
        <f>ROUND(E8-G8,2)</f>
        <v>357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1</v>
      </c>
      <c r="E12" s="19">
        <f>ROUND(C12*D12,2)</f>
        <v>6.5</v>
      </c>
      <c r="F12" s="3">
        <v>0</v>
      </c>
      <c r="G12" s="19">
        <f>ROUND(E12*F12,2)</f>
        <v>0</v>
      </c>
      <c r="H12" s="19">
        <f>ROUND(E12-G12,2)</f>
        <v>6.5</v>
      </c>
    </row>
    <row r="13" ht="15">
      <c r="A13" s="5" t="s">
        <v>17</v>
      </c>
    </row>
    <row r="14" spans="1:8" ht="15">
      <c r="A14" s="2" t="s">
        <v>18</v>
      </c>
      <c r="B14" s="2" t="s">
        <v>19</v>
      </c>
      <c r="C14" s="6">
        <v>18.75</v>
      </c>
      <c r="D14" s="2">
        <v>1.3</v>
      </c>
      <c r="E14" s="19">
        <f>ROUND(C14*D14,2)</f>
        <v>24.38</v>
      </c>
      <c r="F14" s="3">
        <v>0</v>
      </c>
      <c r="G14" s="19">
        <f>ROUND(E14*F14,2)</f>
        <v>0</v>
      </c>
      <c r="H14" s="19">
        <f>ROUND(E14-G14,2)</f>
        <v>24.38</v>
      </c>
    </row>
    <row r="15" spans="1:8" ht="15">
      <c r="A15" s="2" t="s">
        <v>20</v>
      </c>
      <c r="B15" s="2" t="s">
        <v>19</v>
      </c>
      <c r="C15" s="6">
        <v>18.98</v>
      </c>
      <c r="D15" s="2">
        <v>1</v>
      </c>
      <c r="E15" s="19">
        <f>ROUND(C15*D15,2)</f>
        <v>18.98</v>
      </c>
      <c r="F15" s="3">
        <v>0</v>
      </c>
      <c r="G15" s="19">
        <f>ROUND(E15*F15,2)</f>
        <v>0</v>
      </c>
      <c r="H15" s="19">
        <f>ROUND(E15-G15,2)</f>
        <v>18.98</v>
      </c>
    </row>
    <row r="16" spans="1:8" ht="15">
      <c r="A16" s="2" t="s">
        <v>25</v>
      </c>
      <c r="B16" s="2" t="s">
        <v>22</v>
      </c>
      <c r="C16" s="6">
        <v>1.31</v>
      </c>
      <c r="D16" s="2">
        <v>38.2883</v>
      </c>
      <c r="E16" s="19">
        <f>ROUND(C16*D16,2)</f>
        <v>50.16</v>
      </c>
      <c r="F16" s="3">
        <v>0</v>
      </c>
      <c r="G16" s="19">
        <f>ROUND(E16*F16,2)</f>
        <v>0</v>
      </c>
      <c r="H16" s="19">
        <f>ROUND(E16-G16,2)</f>
        <v>50.16</v>
      </c>
    </row>
    <row r="17" ht="15">
      <c r="A17" s="5" t="s">
        <v>27</v>
      </c>
    </row>
    <row r="18" spans="1:8" ht="15">
      <c r="A18" s="2" t="s">
        <v>28</v>
      </c>
      <c r="B18" s="2" t="s">
        <v>29</v>
      </c>
      <c r="C18" s="6">
        <v>0.14</v>
      </c>
      <c r="D18" s="2">
        <v>32</v>
      </c>
      <c r="E18" s="19">
        <f>ROUND(C18*D18,2)</f>
        <v>4.48</v>
      </c>
      <c r="F18" s="3">
        <v>0</v>
      </c>
      <c r="G18" s="19">
        <f>ROUND(E18*F18,2)</f>
        <v>0</v>
      </c>
      <c r="H18" s="19">
        <f>ROUND(E18-G18,2)</f>
        <v>4.48</v>
      </c>
    </row>
    <row r="19" spans="1:8" ht="15">
      <c r="A19" s="2" t="s">
        <v>95</v>
      </c>
      <c r="B19" s="2" t="s">
        <v>24</v>
      </c>
      <c r="C19" s="6">
        <v>2.4</v>
      </c>
      <c r="D19" s="2">
        <v>2</v>
      </c>
      <c r="E19" s="19">
        <f>ROUND(C19*D19,2)</f>
        <v>4.8</v>
      </c>
      <c r="F19" s="3">
        <v>0</v>
      </c>
      <c r="G19" s="19">
        <f>ROUND(E19*F19,2)</f>
        <v>0</v>
      </c>
      <c r="H19" s="19">
        <f>ROUND(E19-G19,2)</f>
        <v>4.8</v>
      </c>
    </row>
    <row r="20" spans="1:8" ht="15">
      <c r="A20" s="2" t="s">
        <v>31</v>
      </c>
      <c r="B20" s="2" t="s">
        <v>24</v>
      </c>
      <c r="C20" s="6">
        <v>12.64</v>
      </c>
      <c r="D20" s="2">
        <v>1</v>
      </c>
      <c r="E20" s="19">
        <f>ROUND(C20*D20,2)</f>
        <v>12.64</v>
      </c>
      <c r="F20" s="3">
        <v>0</v>
      </c>
      <c r="G20" s="19">
        <f>ROUND(E20*F20,2)</f>
        <v>0</v>
      </c>
      <c r="H20" s="19">
        <f>ROUND(E20-G20,2)</f>
        <v>12.64</v>
      </c>
    </row>
    <row r="21" spans="1:8" ht="15">
      <c r="A21" s="2" t="s">
        <v>96</v>
      </c>
      <c r="B21" s="2" t="s">
        <v>24</v>
      </c>
      <c r="C21" s="6">
        <v>7.96</v>
      </c>
      <c r="D21" s="2">
        <v>6</v>
      </c>
      <c r="E21" s="19">
        <f>ROUND(C21*D21,2)</f>
        <v>47.76</v>
      </c>
      <c r="F21" s="3">
        <v>0</v>
      </c>
      <c r="G21" s="19">
        <f>ROUND(E21*F21,2)</f>
        <v>0</v>
      </c>
      <c r="H21" s="19">
        <f>ROUND(E21-G21,2)</f>
        <v>47.76</v>
      </c>
    </row>
    <row r="22" ht="15">
      <c r="A22" s="5" t="s">
        <v>34</v>
      </c>
    </row>
    <row r="23" spans="1:8" ht="15">
      <c r="A23" s="2" t="s">
        <v>133</v>
      </c>
      <c r="B23" s="2" t="s">
        <v>29</v>
      </c>
      <c r="C23" s="6">
        <v>2.55</v>
      </c>
      <c r="D23" s="2">
        <v>8</v>
      </c>
      <c r="E23" s="19">
        <f>ROUND(C23*D23,2)</f>
        <v>20.4</v>
      </c>
      <c r="F23" s="3">
        <v>0</v>
      </c>
      <c r="G23" s="19">
        <f>ROUND(E23*F23,2)</f>
        <v>0</v>
      </c>
      <c r="H23" s="19">
        <f>ROUND(E23-G23,2)</f>
        <v>20.4</v>
      </c>
    </row>
    <row r="24" spans="1:8" ht="15">
      <c r="A24" s="2" t="s">
        <v>97</v>
      </c>
      <c r="B24" s="2" t="s">
        <v>29</v>
      </c>
      <c r="C24" s="6">
        <v>2.74</v>
      </c>
      <c r="D24" s="2">
        <v>1.5</v>
      </c>
      <c r="E24" s="19">
        <f>ROUND(C24*D24,2)</f>
        <v>4.11</v>
      </c>
      <c r="F24" s="3">
        <v>0</v>
      </c>
      <c r="G24" s="19">
        <f>ROUND(E24*F24,2)</f>
        <v>0</v>
      </c>
      <c r="H24" s="19">
        <f>ROUND(E24-G24,2)</f>
        <v>4.11</v>
      </c>
    </row>
    <row r="25" spans="1:8" ht="15">
      <c r="A25" s="2" t="s">
        <v>98</v>
      </c>
      <c r="B25" s="2" t="s">
        <v>99</v>
      </c>
      <c r="C25" s="6">
        <v>1.32</v>
      </c>
      <c r="D25" s="2">
        <v>14</v>
      </c>
      <c r="E25" s="19">
        <f>ROUND(C25*D25,2)</f>
        <v>18.48</v>
      </c>
      <c r="F25" s="3">
        <v>0</v>
      </c>
      <c r="G25" s="19">
        <f>ROUND(E25*F25,2)</f>
        <v>0</v>
      </c>
      <c r="H25" s="19">
        <f>ROUND(E25-G25,2)</f>
        <v>18.48</v>
      </c>
    </row>
    <row r="26" ht="15">
      <c r="A26" s="5" t="s">
        <v>39</v>
      </c>
    </row>
    <row r="27" spans="1:8" ht="15">
      <c r="A27" s="2" t="s">
        <v>100</v>
      </c>
      <c r="B27" s="2" t="s">
        <v>101</v>
      </c>
      <c r="C27" s="6">
        <v>3.92</v>
      </c>
      <c r="D27" s="2">
        <v>4.5</v>
      </c>
      <c r="E27" s="19">
        <f>ROUND(C27*D27,2)</f>
        <v>17.64</v>
      </c>
      <c r="F27" s="3">
        <v>0</v>
      </c>
      <c r="G27" s="19">
        <f>ROUND(E27*F27,2)</f>
        <v>0</v>
      </c>
      <c r="H27" s="19">
        <f>ROUND(E27-G27,2)</f>
        <v>17.64</v>
      </c>
    </row>
    <row r="28" ht="15">
      <c r="A28" s="5" t="s">
        <v>102</v>
      </c>
    </row>
    <row r="29" spans="1:8" ht="15">
      <c r="A29" s="2" t="s">
        <v>103</v>
      </c>
      <c r="B29" s="2" t="s">
        <v>24</v>
      </c>
      <c r="C29" s="6">
        <v>3.28</v>
      </c>
      <c r="D29" s="2">
        <v>0.3</v>
      </c>
      <c r="E29" s="19">
        <f>ROUND(C29*D29,2)</f>
        <v>0.98</v>
      </c>
      <c r="F29" s="3">
        <v>0</v>
      </c>
      <c r="G29" s="19">
        <f>ROUND(E29*F29,2)</f>
        <v>0</v>
      </c>
      <c r="H29" s="19">
        <f>ROUND(E29-G29,2)</f>
        <v>0.98</v>
      </c>
    </row>
    <row r="30" ht="15">
      <c r="A30" s="5" t="s">
        <v>45</v>
      </c>
    </row>
    <row r="31" spans="1:8" ht="15">
      <c r="A31" s="2" t="s">
        <v>104</v>
      </c>
      <c r="B31" s="2" t="s">
        <v>9</v>
      </c>
      <c r="C31" s="6">
        <v>0.25</v>
      </c>
      <c r="D31" s="14">
        <f>D7</f>
        <v>100</v>
      </c>
      <c r="E31" s="19">
        <f>ROUND(C31*D31,2)</f>
        <v>25</v>
      </c>
      <c r="F31" s="3">
        <v>0</v>
      </c>
      <c r="G31" s="19">
        <f>ROUND(E31*F31,2)</f>
        <v>0</v>
      </c>
      <c r="H31" s="19">
        <f>ROUND(E31-G31,2)</f>
        <v>25</v>
      </c>
    </row>
    <row r="32" ht="15">
      <c r="A32" s="5" t="s">
        <v>47</v>
      </c>
    </row>
    <row r="33" spans="1:8" ht="15">
      <c r="A33" s="2" t="s">
        <v>48</v>
      </c>
      <c r="B33" s="2" t="s">
        <v>49</v>
      </c>
      <c r="C33" s="6">
        <v>46</v>
      </c>
      <c r="D33" s="2">
        <v>0.666</v>
      </c>
      <c r="E33" s="19">
        <f>ROUND(C33*D33,2)</f>
        <v>30.64</v>
      </c>
      <c r="F33" s="3">
        <v>0</v>
      </c>
      <c r="G33" s="19">
        <f>ROUND(E33*F33,2)</f>
        <v>0</v>
      </c>
      <c r="H33" s="19">
        <f>ROUND(E33-G33,2)</f>
        <v>30.64</v>
      </c>
    </row>
    <row r="34" ht="15">
      <c r="A34" s="5" t="s">
        <v>50</v>
      </c>
    </row>
    <row r="35" spans="1:8" ht="15">
      <c r="A35" s="2" t="s">
        <v>105</v>
      </c>
      <c r="B35" s="2" t="s">
        <v>44</v>
      </c>
      <c r="C35" s="6">
        <v>6</v>
      </c>
      <c r="D35" s="2">
        <v>1</v>
      </c>
      <c r="E35" s="19">
        <f>ROUND(C35*D35,2)</f>
        <v>6</v>
      </c>
      <c r="F35" s="3">
        <v>0</v>
      </c>
      <c r="G35" s="19">
        <f>ROUND(E35*F35,2)</f>
        <v>0</v>
      </c>
      <c r="H35" s="19">
        <f>ROUND(E35-G35,2)</f>
        <v>6</v>
      </c>
    </row>
    <row r="36" ht="15">
      <c r="A36" s="5" t="s">
        <v>52</v>
      </c>
    </row>
    <row r="37" spans="1:8" ht="15">
      <c r="A37" s="2" t="s">
        <v>53</v>
      </c>
      <c r="B37" s="2" t="s">
        <v>44</v>
      </c>
      <c r="C37" s="6">
        <v>10</v>
      </c>
      <c r="D37" s="2">
        <v>0.333</v>
      </c>
      <c r="E37" s="19">
        <f>ROUND(C37*D37,2)</f>
        <v>3.33</v>
      </c>
      <c r="F37" s="3">
        <v>0</v>
      </c>
      <c r="G37" s="19">
        <f>ROUND(E37*F37,2)</f>
        <v>0</v>
      </c>
      <c r="H37" s="19">
        <f>ROUND(E37-G37,2)</f>
        <v>3.33</v>
      </c>
    </row>
    <row r="38" ht="15">
      <c r="A38" s="5" t="s">
        <v>54</v>
      </c>
    </row>
    <row r="39" spans="1:8" ht="15">
      <c r="A39" s="2" t="s">
        <v>55</v>
      </c>
      <c r="B39" s="2" t="s">
        <v>56</v>
      </c>
      <c r="C39" s="6">
        <v>13.51</v>
      </c>
      <c r="D39" s="2">
        <v>0.312</v>
      </c>
      <c r="E39" s="19">
        <f>ROUND(C39*D39,2)</f>
        <v>4.22</v>
      </c>
      <c r="F39" s="3">
        <v>0</v>
      </c>
      <c r="G39" s="19">
        <f>ROUND(E39*F39,2)</f>
        <v>0</v>
      </c>
      <c r="H39" s="19">
        <f>ROUND(E39-G39,2)</f>
        <v>4.22</v>
      </c>
    </row>
    <row r="40" spans="1:8" ht="15">
      <c r="A40" s="2" t="s">
        <v>57</v>
      </c>
      <c r="B40" s="2" t="s">
        <v>56</v>
      </c>
      <c r="C40" s="6">
        <v>13.51</v>
      </c>
      <c r="D40" s="2">
        <v>0.1022</v>
      </c>
      <c r="E40" s="19">
        <f>ROUND(C40*D40,2)</f>
        <v>1.38</v>
      </c>
      <c r="F40" s="3">
        <v>0</v>
      </c>
      <c r="G40" s="19">
        <f>ROUND(E40*F40,2)</f>
        <v>0</v>
      </c>
      <c r="H40" s="19">
        <f>ROUND(E40-G40,2)</f>
        <v>1.38</v>
      </c>
    </row>
    <row r="41" spans="1:8" ht="15">
      <c r="A41" s="2" t="s">
        <v>86</v>
      </c>
      <c r="B41" s="2" t="s">
        <v>56</v>
      </c>
      <c r="C41" s="6">
        <v>13.51</v>
      </c>
      <c r="D41" s="2">
        <v>0.0661</v>
      </c>
      <c r="E41" s="19">
        <f>ROUND(C41*D41,2)</f>
        <v>0.89</v>
      </c>
      <c r="F41" s="3">
        <v>0</v>
      </c>
      <c r="G41" s="19">
        <f>ROUND(E41*F41,2)</f>
        <v>0</v>
      </c>
      <c r="H41" s="19">
        <f>ROUND(E41-G41,2)</f>
        <v>0.89</v>
      </c>
    </row>
    <row r="42" ht="15">
      <c r="A42" s="5" t="s">
        <v>61</v>
      </c>
    </row>
    <row r="43" spans="1:8" ht="15">
      <c r="A43" s="2" t="s">
        <v>60</v>
      </c>
      <c r="B43" s="2" t="s">
        <v>56</v>
      </c>
      <c r="C43" s="6">
        <v>9.06</v>
      </c>
      <c r="D43" s="2">
        <v>0.1442</v>
      </c>
      <c r="E43" s="19">
        <f>ROUND(C43*D43,2)</f>
        <v>1.31</v>
      </c>
      <c r="F43" s="3">
        <v>0</v>
      </c>
      <c r="G43" s="19">
        <f>ROUND(E43*F43,2)</f>
        <v>0</v>
      </c>
      <c r="H43" s="19">
        <f>ROUND(E43-G43,2)</f>
        <v>1.31</v>
      </c>
    </row>
    <row r="44" spans="1:8" ht="15">
      <c r="A44" s="2" t="s">
        <v>86</v>
      </c>
      <c r="B44" s="2" t="s">
        <v>56</v>
      </c>
      <c r="C44" s="6">
        <v>9.06</v>
      </c>
      <c r="D44" s="2">
        <v>0.0331</v>
      </c>
      <c r="E44" s="19">
        <f>ROUND(C44*D44,2)</f>
        <v>0.3</v>
      </c>
      <c r="F44" s="3">
        <v>0</v>
      </c>
      <c r="G44" s="19">
        <f>ROUND(E44*F44,2)</f>
        <v>0</v>
      </c>
      <c r="H44" s="19">
        <f>ROUND(E44-G44,2)</f>
        <v>0.3</v>
      </c>
    </row>
    <row r="45" spans="1:8" ht="15">
      <c r="A45" s="2" t="s">
        <v>62</v>
      </c>
      <c r="B45" s="2" t="s">
        <v>56</v>
      </c>
      <c r="C45" s="6">
        <v>13.51</v>
      </c>
      <c r="D45" s="2">
        <v>0.4323</v>
      </c>
      <c r="E45" s="19">
        <f>ROUND(C45*D45,2)</f>
        <v>5.84</v>
      </c>
      <c r="F45" s="3">
        <v>0</v>
      </c>
      <c r="G45" s="19">
        <f>ROUND(E45*F45,2)</f>
        <v>0</v>
      </c>
      <c r="H45" s="19">
        <f>ROUND(E45-G45,2)</f>
        <v>5.84</v>
      </c>
    </row>
    <row r="46" ht="15">
      <c r="A46" s="5" t="s">
        <v>63</v>
      </c>
    </row>
    <row r="47" spans="1:8" ht="15">
      <c r="A47" s="2" t="s">
        <v>55</v>
      </c>
      <c r="B47" s="2" t="s">
        <v>22</v>
      </c>
      <c r="C47" s="6">
        <v>1.8</v>
      </c>
      <c r="D47" s="2">
        <v>2.7304</v>
      </c>
      <c r="E47" s="19">
        <f>ROUND(C47*D47,2)</f>
        <v>4.91</v>
      </c>
      <c r="F47" s="3">
        <v>0</v>
      </c>
      <c r="G47" s="19">
        <f>ROUND(E47*F47,2)</f>
        <v>0</v>
      </c>
      <c r="H47" s="19">
        <f>ROUND(E47-G47,2)</f>
        <v>4.91</v>
      </c>
    </row>
    <row r="48" spans="1:8" ht="15">
      <c r="A48" s="2" t="s">
        <v>57</v>
      </c>
      <c r="B48" s="2" t="s">
        <v>22</v>
      </c>
      <c r="C48" s="6">
        <v>1.8</v>
      </c>
      <c r="D48" s="2">
        <v>1.3936</v>
      </c>
      <c r="E48" s="19">
        <f>ROUND(C48*D48,2)</f>
        <v>2.51</v>
      </c>
      <c r="F48" s="3">
        <v>0</v>
      </c>
      <c r="G48" s="19">
        <f>ROUND(E48*F48,2)</f>
        <v>0</v>
      </c>
      <c r="H48" s="19">
        <f>ROUND(E48-G48,2)</f>
        <v>2.51</v>
      </c>
    </row>
    <row r="49" spans="1:8" ht="15">
      <c r="A49" s="2" t="s">
        <v>86</v>
      </c>
      <c r="B49" s="2" t="s">
        <v>22</v>
      </c>
      <c r="C49" s="6">
        <v>1.8</v>
      </c>
      <c r="D49" s="2">
        <v>0.8506</v>
      </c>
      <c r="E49" s="19">
        <f>ROUND(C49*D49,2)</f>
        <v>1.53</v>
      </c>
      <c r="F49" s="3">
        <v>0</v>
      </c>
      <c r="G49" s="19">
        <f>ROUND(E49*F49,2)</f>
        <v>0</v>
      </c>
      <c r="H49" s="19">
        <f>ROUND(E49-G49,2)</f>
        <v>1.53</v>
      </c>
    </row>
    <row r="50" ht="15">
      <c r="A50" s="5" t="s">
        <v>65</v>
      </c>
    </row>
    <row r="51" spans="1:8" ht="15">
      <c r="A51" s="2" t="s">
        <v>60</v>
      </c>
      <c r="B51" s="2" t="s">
        <v>44</v>
      </c>
      <c r="C51" s="6">
        <v>4.74</v>
      </c>
      <c r="D51" s="2">
        <v>1</v>
      </c>
      <c r="E51" s="19">
        <f>ROUND(C51*D51,2)</f>
        <v>4.74</v>
      </c>
      <c r="F51" s="3">
        <v>0</v>
      </c>
      <c r="G51" s="19">
        <f>ROUND(E51*F51,2)</f>
        <v>0</v>
      </c>
      <c r="H51" s="19">
        <f aca="true" t="shared" si="0" ref="H51:H57">ROUND(E51-G51,2)</f>
        <v>4.74</v>
      </c>
    </row>
    <row r="52" spans="1:8" ht="15">
      <c r="A52" s="2" t="s">
        <v>55</v>
      </c>
      <c r="B52" s="2" t="s">
        <v>44</v>
      </c>
      <c r="C52" s="6">
        <v>1.49</v>
      </c>
      <c r="D52" s="2">
        <v>1</v>
      </c>
      <c r="E52" s="19">
        <f>ROUND(C52*D52,2)</f>
        <v>1.49</v>
      </c>
      <c r="F52" s="3">
        <v>0</v>
      </c>
      <c r="G52" s="19">
        <f>ROUND(E52*F52,2)</f>
        <v>0</v>
      </c>
      <c r="H52" s="19">
        <f t="shared" si="0"/>
        <v>1.49</v>
      </c>
    </row>
    <row r="53" spans="1:8" ht="15">
      <c r="A53" s="2" t="s">
        <v>57</v>
      </c>
      <c r="B53" s="2" t="s">
        <v>44</v>
      </c>
      <c r="C53" s="6">
        <v>3.49</v>
      </c>
      <c r="D53" s="2">
        <v>1</v>
      </c>
      <c r="E53" s="19">
        <f>ROUND(C53*D53,2)</f>
        <v>3.49</v>
      </c>
      <c r="F53" s="3">
        <v>0</v>
      </c>
      <c r="G53" s="19">
        <f>ROUND(E53*F53,2)</f>
        <v>0</v>
      </c>
      <c r="H53" s="19">
        <f t="shared" si="0"/>
        <v>3.49</v>
      </c>
    </row>
    <row r="54" spans="1:8" ht="15">
      <c r="A54" s="2" t="s">
        <v>86</v>
      </c>
      <c r="B54" s="2" t="s">
        <v>44</v>
      </c>
      <c r="C54" s="6">
        <v>0.9</v>
      </c>
      <c r="D54" s="2">
        <v>1</v>
      </c>
      <c r="E54" s="19">
        <f>ROUND(C54*D54,2)</f>
        <v>0.9</v>
      </c>
      <c r="F54" s="3">
        <v>0</v>
      </c>
      <c r="G54" s="19">
        <f>ROUND(E54*F54,2)</f>
        <v>0</v>
      </c>
      <c r="H54" s="19">
        <f t="shared" si="0"/>
        <v>0.9</v>
      </c>
    </row>
    <row r="55" spans="1:8" ht="15">
      <c r="A55" s="7" t="s">
        <v>66</v>
      </c>
      <c r="B55" s="7" t="s">
        <v>44</v>
      </c>
      <c r="C55" s="8">
        <v>7.54</v>
      </c>
      <c r="D55" s="7">
        <v>1</v>
      </c>
      <c r="E55" s="18">
        <f>ROUND(C55*D55,2)</f>
        <v>7.54</v>
      </c>
      <c r="F55" s="9">
        <v>0</v>
      </c>
      <c r="G55" s="18">
        <f>ROUND(E55*F55,2)</f>
        <v>0</v>
      </c>
      <c r="H55" s="18">
        <f t="shared" si="0"/>
        <v>7.54</v>
      </c>
    </row>
    <row r="56" spans="1:8" ht="15">
      <c r="A56" s="1" t="s">
        <v>67</v>
      </c>
      <c r="E56" s="19">
        <f>SUM(E12:E55)</f>
        <v>337.3299999999999</v>
      </c>
      <c r="G56" s="4">
        <f>SUM(G12:G55)</f>
        <v>0</v>
      </c>
      <c r="H56" s="4">
        <f t="shared" si="0"/>
        <v>337.33</v>
      </c>
    </row>
    <row r="57" spans="1:8" ht="15">
      <c r="A57" s="1" t="s">
        <v>68</v>
      </c>
      <c r="E57" s="19">
        <f>+E8-E56</f>
        <v>19.670000000000073</v>
      </c>
      <c r="G57" s="4">
        <f>+G8-G56</f>
        <v>0</v>
      </c>
      <c r="H57" s="4">
        <f t="shared" si="0"/>
        <v>19.67</v>
      </c>
    </row>
    <row r="58" ht="15">
      <c r="A58" t="s">
        <v>11</v>
      </c>
    </row>
    <row r="59" ht="15">
      <c r="A59" s="1" t="s">
        <v>69</v>
      </c>
    </row>
    <row r="60" spans="1:8" ht="15">
      <c r="A60" s="2" t="s">
        <v>60</v>
      </c>
      <c r="B60" s="2" t="s">
        <v>44</v>
      </c>
      <c r="C60" s="6">
        <v>9.31</v>
      </c>
      <c r="D60" s="2">
        <v>1</v>
      </c>
      <c r="E60" s="19">
        <f>ROUND(C60*D60,2)</f>
        <v>9.31</v>
      </c>
      <c r="F60" s="3">
        <v>0</v>
      </c>
      <c r="G60" s="19">
        <f>ROUND(E60*F60,2)</f>
        <v>0</v>
      </c>
      <c r="H60" s="19">
        <f aca="true" t="shared" si="1" ref="H60:H66">ROUND(E60-G60,2)</f>
        <v>9.31</v>
      </c>
    </row>
    <row r="61" spans="1:8" ht="15">
      <c r="A61" s="2" t="s">
        <v>55</v>
      </c>
      <c r="B61" s="2" t="s">
        <v>44</v>
      </c>
      <c r="C61" s="6">
        <v>9.39</v>
      </c>
      <c r="D61" s="2">
        <v>1</v>
      </c>
      <c r="E61" s="19">
        <f>ROUND(C61*D61,2)</f>
        <v>9.39</v>
      </c>
      <c r="F61" s="3">
        <v>0</v>
      </c>
      <c r="G61" s="19">
        <f>ROUND(E61*F61,2)</f>
        <v>0</v>
      </c>
      <c r="H61" s="19">
        <f t="shared" si="1"/>
        <v>9.39</v>
      </c>
    </row>
    <row r="62" spans="1:8" ht="15">
      <c r="A62" s="2" t="s">
        <v>57</v>
      </c>
      <c r="B62" s="2" t="s">
        <v>44</v>
      </c>
      <c r="C62" s="6">
        <v>13.77</v>
      </c>
      <c r="D62" s="2">
        <v>1</v>
      </c>
      <c r="E62" s="19">
        <f>ROUND(C62*D62,2)</f>
        <v>13.77</v>
      </c>
      <c r="F62" s="3">
        <v>0</v>
      </c>
      <c r="G62" s="19">
        <f>ROUND(E62*F62,2)</f>
        <v>0</v>
      </c>
      <c r="H62" s="19">
        <f t="shared" si="1"/>
        <v>13.77</v>
      </c>
    </row>
    <row r="63" spans="1:8" ht="15">
      <c r="A63" s="7" t="s">
        <v>86</v>
      </c>
      <c r="B63" s="7" t="s">
        <v>44</v>
      </c>
      <c r="C63" s="8">
        <v>5.9</v>
      </c>
      <c r="D63" s="7">
        <v>1</v>
      </c>
      <c r="E63" s="18">
        <f>ROUND(C63*D63,2)</f>
        <v>5.9</v>
      </c>
      <c r="F63" s="9">
        <v>0</v>
      </c>
      <c r="G63" s="18">
        <f>ROUND(E63*F63,2)</f>
        <v>0</v>
      </c>
      <c r="H63" s="18">
        <f t="shared" si="1"/>
        <v>5.9</v>
      </c>
    </row>
    <row r="64" spans="1:8" ht="15">
      <c r="A64" s="1" t="s">
        <v>70</v>
      </c>
      <c r="E64" s="19">
        <f>SUM(E60:E63)</f>
        <v>38.37</v>
      </c>
      <c r="G64" s="4">
        <f>SUM(G60:G63)</f>
        <v>0</v>
      </c>
      <c r="H64" s="4">
        <f t="shared" si="1"/>
        <v>38.37</v>
      </c>
    </row>
    <row r="65" spans="1:8" ht="15">
      <c r="A65" s="1" t="s">
        <v>71</v>
      </c>
      <c r="E65" s="19">
        <f>+E56+E64</f>
        <v>375.69999999999993</v>
      </c>
      <c r="G65" s="4">
        <f>+G56+G64</f>
        <v>0</v>
      </c>
      <c r="H65" s="4">
        <f t="shared" si="1"/>
        <v>375.7</v>
      </c>
    </row>
    <row r="66" spans="1:8" ht="15">
      <c r="A66" s="1" t="s">
        <v>72</v>
      </c>
      <c r="E66" s="19">
        <f>+E8-E65</f>
        <v>-18.699999999999932</v>
      </c>
      <c r="G66" s="4">
        <f>+G8-G65</f>
        <v>0</v>
      </c>
      <c r="H66" s="4">
        <f t="shared" si="1"/>
        <v>-18.7</v>
      </c>
    </row>
    <row r="67" ht="15">
      <c r="A67" t="s">
        <v>2</v>
      </c>
    </row>
    <row r="68" ht="15">
      <c r="A68" t="s">
        <v>125</v>
      </c>
    </row>
    <row r="70" ht="15">
      <c r="A70" s="1" t="s">
        <v>73</v>
      </c>
    </row>
    <row r="71" ht="15">
      <c r="A71" s="1" t="s">
        <v>74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8.7109375" style="0" customWidth="1"/>
    <col min="3" max="3" width="9.140625" style="19" customWidth="1"/>
    <col min="4" max="4" width="10.7109375" style="0" customWidth="1"/>
    <col min="5" max="5" width="13.7109375" style="19" customWidth="1"/>
  </cols>
  <sheetData>
    <row r="1" spans="1:8" ht="15">
      <c r="A1" s="20" t="s">
        <v>106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107</v>
      </c>
      <c r="B2" s="20"/>
      <c r="C2" s="20"/>
      <c r="D2" s="20"/>
      <c r="E2" s="20"/>
      <c r="F2" s="20"/>
      <c r="G2" s="20"/>
      <c r="H2" s="20"/>
    </row>
    <row r="3" spans="1:8" ht="15">
      <c r="A3" s="20" t="s">
        <v>132</v>
      </c>
      <c r="B3" s="20"/>
      <c r="C3" s="20"/>
      <c r="D3" s="20"/>
      <c r="E3" s="20"/>
      <c r="F3" s="20"/>
      <c r="G3" s="20"/>
      <c r="H3" s="20"/>
    </row>
    <row r="4" spans="1:8" ht="15">
      <c r="A4" s="10"/>
      <c r="B4" s="10"/>
      <c r="C4" s="18"/>
      <c r="D4" s="10"/>
      <c r="E4" s="18"/>
      <c r="F4" s="21" t="s">
        <v>76</v>
      </c>
      <c r="G4" s="21"/>
      <c r="H4" s="17" t="s">
        <v>79</v>
      </c>
    </row>
    <row r="5" spans="1:8" ht="15">
      <c r="A5" s="11" t="s">
        <v>3</v>
      </c>
      <c r="B5" s="11" t="s">
        <v>4</v>
      </c>
      <c r="C5" s="12" t="s">
        <v>5</v>
      </c>
      <c r="D5" s="11" t="s">
        <v>6</v>
      </c>
      <c r="E5" s="12" t="s">
        <v>75</v>
      </c>
      <c r="F5" s="13" t="s">
        <v>77</v>
      </c>
      <c r="G5" s="13" t="s">
        <v>78</v>
      </c>
      <c r="H5" s="13" t="s">
        <v>78</v>
      </c>
    </row>
    <row r="6" ht="15">
      <c r="A6" s="1" t="s">
        <v>7</v>
      </c>
    </row>
    <row r="7" spans="1:8" ht="15">
      <c r="A7" s="7" t="s">
        <v>108</v>
      </c>
      <c r="B7" s="7" t="s">
        <v>9</v>
      </c>
      <c r="C7" s="8">
        <v>4.71</v>
      </c>
      <c r="D7" s="7">
        <v>70</v>
      </c>
      <c r="E7" s="18">
        <f>ROUND(C7*D7,2)</f>
        <v>329.7</v>
      </c>
      <c r="F7" s="9">
        <v>0</v>
      </c>
      <c r="G7" s="18">
        <f>ROUND(E7*F7,2)</f>
        <v>0</v>
      </c>
      <c r="H7" s="18">
        <f>ROUND(E7-G7,2)</f>
        <v>329.7</v>
      </c>
    </row>
    <row r="8" spans="1:8" ht="15">
      <c r="A8" s="1" t="s">
        <v>10</v>
      </c>
      <c r="E8" s="19">
        <f>SUM(E7:E7)</f>
        <v>329.7</v>
      </c>
      <c r="G8" s="4">
        <f>SUM(G7:G7)</f>
        <v>0</v>
      </c>
      <c r="H8" s="4">
        <f>ROUND(E8-G8,2)</f>
        <v>329.7</v>
      </c>
    </row>
    <row r="9" ht="15">
      <c r="A9" t="s">
        <v>11</v>
      </c>
    </row>
    <row r="10" ht="15">
      <c r="A10" s="1" t="s">
        <v>12</v>
      </c>
    </row>
    <row r="11" ht="15">
      <c r="A11" s="5" t="s">
        <v>13</v>
      </c>
    </row>
    <row r="12" spans="1:8" ht="15">
      <c r="A12" s="2" t="s">
        <v>14</v>
      </c>
      <c r="B12" s="2" t="s">
        <v>15</v>
      </c>
      <c r="C12" s="6">
        <v>6.5</v>
      </c>
      <c r="D12" s="2">
        <v>2</v>
      </c>
      <c r="E12" s="19">
        <f>ROUND(C12*D12,2)</f>
        <v>13</v>
      </c>
      <c r="F12" s="3">
        <v>0</v>
      </c>
      <c r="G12" s="19">
        <f>ROUND(E12*F12,2)</f>
        <v>0</v>
      </c>
      <c r="H12" s="19">
        <f>ROUND(E12-G12,2)</f>
        <v>13</v>
      </c>
    </row>
    <row r="13" spans="1:8" ht="15">
      <c r="A13" s="2" t="s">
        <v>16</v>
      </c>
      <c r="B13" s="2" t="s">
        <v>15</v>
      </c>
      <c r="C13" s="6">
        <v>5</v>
      </c>
      <c r="D13" s="2">
        <v>1</v>
      </c>
      <c r="E13" s="19">
        <f>ROUND(C13*D13,2)</f>
        <v>5</v>
      </c>
      <c r="F13" s="3">
        <v>0</v>
      </c>
      <c r="G13" s="19">
        <f>ROUND(E13*F13,2)</f>
        <v>0</v>
      </c>
      <c r="H13" s="19">
        <f>ROUND(E13-G13,2)</f>
        <v>5</v>
      </c>
    </row>
    <row r="14" ht="15">
      <c r="A14" s="5" t="s">
        <v>17</v>
      </c>
    </row>
    <row r="15" spans="1:8" ht="15">
      <c r="A15" s="2" t="s">
        <v>18</v>
      </c>
      <c r="B15" s="2" t="s">
        <v>19</v>
      </c>
      <c r="C15" s="6">
        <v>18.75</v>
      </c>
      <c r="D15" s="2">
        <v>1</v>
      </c>
      <c r="E15" s="19">
        <f>ROUND(C15*D15,2)</f>
        <v>18.75</v>
      </c>
      <c r="F15" s="3">
        <v>0</v>
      </c>
      <c r="G15" s="19">
        <f>ROUND(E15*F15,2)</f>
        <v>0</v>
      </c>
      <c r="H15" s="19">
        <f>ROUND(E15-G15,2)</f>
        <v>18.75</v>
      </c>
    </row>
    <row r="16" spans="1:8" ht="15">
      <c r="A16" s="2" t="s">
        <v>20</v>
      </c>
      <c r="B16" s="2" t="s">
        <v>19</v>
      </c>
      <c r="C16" s="6">
        <v>18.98</v>
      </c>
      <c r="D16" s="2">
        <v>0.75</v>
      </c>
      <c r="E16" s="19">
        <f>ROUND(C16*D16,2)</f>
        <v>14.24</v>
      </c>
      <c r="F16" s="3">
        <v>0</v>
      </c>
      <c r="G16" s="19">
        <f>ROUND(E16*F16,2)</f>
        <v>0</v>
      </c>
      <c r="H16" s="19">
        <f>ROUND(E16-G16,2)</f>
        <v>14.24</v>
      </c>
    </row>
    <row r="17" spans="1:8" ht="15">
      <c r="A17" s="2" t="s">
        <v>109</v>
      </c>
      <c r="B17" s="2" t="s">
        <v>19</v>
      </c>
      <c r="C17" s="6">
        <v>13.5</v>
      </c>
      <c r="D17" s="2">
        <v>3.048</v>
      </c>
      <c r="E17" s="19">
        <f>ROUND(C17*D17,2)</f>
        <v>41.15</v>
      </c>
      <c r="F17" s="3">
        <v>0</v>
      </c>
      <c r="G17" s="19">
        <f>ROUND(E17*F17,2)</f>
        <v>0</v>
      </c>
      <c r="H17" s="19">
        <f>ROUND(E17-G17,2)</f>
        <v>41.15</v>
      </c>
    </row>
    <row r="18" ht="15">
      <c r="A18" s="5" t="s">
        <v>110</v>
      </c>
    </row>
    <row r="19" spans="1:8" ht="15">
      <c r="A19" s="2" t="s">
        <v>111</v>
      </c>
      <c r="B19" s="2" t="s">
        <v>29</v>
      </c>
      <c r="C19" s="6">
        <v>4.25</v>
      </c>
      <c r="D19" s="2">
        <v>4.5</v>
      </c>
      <c r="E19" s="19">
        <f>ROUND(C19*D19,2)</f>
        <v>19.13</v>
      </c>
      <c r="F19" s="3">
        <v>0</v>
      </c>
      <c r="G19" s="19">
        <f>ROUND(E19*F19,2)</f>
        <v>0</v>
      </c>
      <c r="H19" s="19">
        <f>ROUND(E19-G19,2)</f>
        <v>19.13</v>
      </c>
    </row>
    <row r="20" spans="1:8" ht="15">
      <c r="A20" s="2" t="s">
        <v>112</v>
      </c>
      <c r="B20" s="2" t="s">
        <v>29</v>
      </c>
      <c r="C20" s="6">
        <v>5.57</v>
      </c>
      <c r="D20" s="2">
        <v>8</v>
      </c>
      <c r="E20" s="19">
        <f>ROUND(C20*D20,2)</f>
        <v>44.56</v>
      </c>
      <c r="F20" s="3">
        <v>0</v>
      </c>
      <c r="G20" s="19">
        <f>ROUND(E20*F20,2)</f>
        <v>0</v>
      </c>
      <c r="H20" s="19">
        <f>ROUND(E20-G20,2)</f>
        <v>44.56</v>
      </c>
    </row>
    <row r="21" ht="15">
      <c r="A21" s="5" t="s">
        <v>27</v>
      </c>
    </row>
    <row r="22" spans="1:8" ht="15">
      <c r="A22" s="2" t="s">
        <v>113</v>
      </c>
      <c r="B22" s="2" t="s">
        <v>29</v>
      </c>
      <c r="C22" s="6">
        <v>1.92</v>
      </c>
      <c r="D22" s="2">
        <v>10</v>
      </c>
      <c r="E22" s="19">
        <f>ROUND(C22*D22,2)</f>
        <v>19.2</v>
      </c>
      <c r="F22" s="3">
        <v>0</v>
      </c>
      <c r="G22" s="19">
        <f>ROUND(E22*F22,2)</f>
        <v>0</v>
      </c>
      <c r="H22" s="19">
        <f>ROUND(E22-G22,2)</f>
        <v>19.2</v>
      </c>
    </row>
    <row r="23" spans="1:8" ht="15">
      <c r="A23" s="2" t="s">
        <v>114</v>
      </c>
      <c r="B23" s="2" t="s">
        <v>29</v>
      </c>
      <c r="C23" s="6">
        <v>13.79</v>
      </c>
      <c r="D23" s="2">
        <v>0.75</v>
      </c>
      <c r="E23" s="19">
        <f>ROUND(C23*D23,2)</f>
        <v>10.34</v>
      </c>
      <c r="F23" s="3">
        <v>0</v>
      </c>
      <c r="G23" s="19">
        <f>ROUND(E23*F23,2)</f>
        <v>0</v>
      </c>
      <c r="H23" s="19">
        <f>ROUND(E23-G23,2)</f>
        <v>10.34</v>
      </c>
    </row>
    <row r="24" spans="1:8" ht="15">
      <c r="A24" s="2" t="s">
        <v>115</v>
      </c>
      <c r="B24" s="2" t="s">
        <v>29</v>
      </c>
      <c r="C24" s="6">
        <v>1.17</v>
      </c>
      <c r="D24" s="2">
        <v>16.4</v>
      </c>
      <c r="E24" s="19">
        <f>ROUND(C24*D24,2)</f>
        <v>19.19</v>
      </c>
      <c r="F24" s="3">
        <v>0</v>
      </c>
      <c r="G24" s="19">
        <f>ROUND(E24*F24,2)</f>
        <v>0</v>
      </c>
      <c r="H24" s="19">
        <f>ROUND(E24-G24,2)</f>
        <v>19.19</v>
      </c>
    </row>
    <row r="25" ht="15">
      <c r="A25" s="5" t="s">
        <v>34</v>
      </c>
    </row>
    <row r="26" spans="1:8" ht="15">
      <c r="A26" s="2" t="s">
        <v>97</v>
      </c>
      <c r="B26" s="2" t="s">
        <v>29</v>
      </c>
      <c r="C26" s="6">
        <v>2.74</v>
      </c>
      <c r="D26" s="2">
        <v>1.5</v>
      </c>
      <c r="E26" s="19">
        <f>ROUND(C26*D26,2)</f>
        <v>4.11</v>
      </c>
      <c r="F26" s="3">
        <v>0</v>
      </c>
      <c r="G26" s="19">
        <f>ROUND(E26*F26,2)</f>
        <v>0</v>
      </c>
      <c r="H26" s="19">
        <f>ROUND(E26-G26,2)</f>
        <v>4.11</v>
      </c>
    </row>
    <row r="27" ht="15">
      <c r="A27" s="5" t="s">
        <v>39</v>
      </c>
    </row>
    <row r="28" spans="1:8" ht="15">
      <c r="A28" s="2" t="s">
        <v>116</v>
      </c>
      <c r="B28" s="2" t="s">
        <v>101</v>
      </c>
      <c r="C28" s="6">
        <v>0.29</v>
      </c>
      <c r="D28" s="2">
        <v>90</v>
      </c>
      <c r="E28" s="19">
        <f>ROUND(C28*D28,2)</f>
        <v>26.1</v>
      </c>
      <c r="F28" s="3">
        <v>0</v>
      </c>
      <c r="G28" s="19">
        <f>ROUND(E28*F28,2)</f>
        <v>0</v>
      </c>
      <c r="H28" s="19">
        <f>ROUND(E28-G28,2)</f>
        <v>26.1</v>
      </c>
    </row>
    <row r="29" ht="15">
      <c r="A29" s="5" t="s">
        <v>42</v>
      </c>
    </row>
    <row r="30" spans="1:8" ht="15">
      <c r="A30" s="2" t="s">
        <v>117</v>
      </c>
      <c r="B30" s="2" t="s">
        <v>19</v>
      </c>
      <c r="C30" s="6">
        <v>7</v>
      </c>
      <c r="D30" s="2">
        <v>3.048</v>
      </c>
      <c r="E30" s="19">
        <f>ROUND(C30*D30,2)</f>
        <v>21.34</v>
      </c>
      <c r="F30" s="3">
        <v>0</v>
      </c>
      <c r="G30" s="19">
        <f>ROUND(E30*F30,2)</f>
        <v>0</v>
      </c>
      <c r="H30" s="19">
        <f>ROUND(E30-G30,2)</f>
        <v>21.34</v>
      </c>
    </row>
    <row r="31" ht="15">
      <c r="A31" s="5" t="s">
        <v>45</v>
      </c>
    </row>
    <row r="32" spans="1:8" ht="15">
      <c r="A32" s="2" t="s">
        <v>118</v>
      </c>
      <c r="B32" s="2" t="s">
        <v>9</v>
      </c>
      <c r="C32" s="6">
        <v>0.26</v>
      </c>
      <c r="D32" s="14">
        <f>D7</f>
        <v>70</v>
      </c>
      <c r="E32" s="19">
        <f>ROUND(C32*D32,2)</f>
        <v>18.2</v>
      </c>
      <c r="F32" s="3">
        <v>0</v>
      </c>
      <c r="G32" s="19">
        <f>ROUND(E32*F32,2)</f>
        <v>0</v>
      </c>
      <c r="H32" s="19">
        <f>ROUND(E32-G32,2)</f>
        <v>18.2</v>
      </c>
    </row>
    <row r="33" ht="15">
      <c r="A33" s="5" t="s">
        <v>47</v>
      </c>
    </row>
    <row r="34" spans="1:8" ht="15">
      <c r="A34" s="2" t="s">
        <v>48</v>
      </c>
      <c r="B34" s="2" t="s">
        <v>49</v>
      </c>
      <c r="C34" s="6">
        <v>46</v>
      </c>
      <c r="D34" s="2">
        <v>0.666</v>
      </c>
      <c r="E34" s="19">
        <f>ROUND(C34*D34,2)</f>
        <v>30.64</v>
      </c>
      <c r="F34" s="3">
        <v>0</v>
      </c>
      <c r="G34" s="19">
        <f>ROUND(E34*F34,2)</f>
        <v>0</v>
      </c>
      <c r="H34" s="19">
        <f>ROUND(E34-G34,2)</f>
        <v>30.64</v>
      </c>
    </row>
    <row r="35" ht="15">
      <c r="A35" s="5" t="s">
        <v>50</v>
      </c>
    </row>
    <row r="36" spans="1:8" ht="15">
      <c r="A36" s="2" t="s">
        <v>119</v>
      </c>
      <c r="B36" s="2" t="s">
        <v>44</v>
      </c>
      <c r="C36" s="6">
        <v>5.5</v>
      </c>
      <c r="D36" s="2">
        <v>1</v>
      </c>
      <c r="E36" s="19">
        <f>ROUND(C36*D36,2)</f>
        <v>5.5</v>
      </c>
      <c r="F36" s="3">
        <v>0</v>
      </c>
      <c r="G36" s="19">
        <f>ROUND(E36*F36,2)</f>
        <v>0</v>
      </c>
      <c r="H36" s="19">
        <f>ROUND(E36-G36,2)</f>
        <v>5.5</v>
      </c>
    </row>
    <row r="37" ht="15">
      <c r="A37" s="5" t="s">
        <v>52</v>
      </c>
    </row>
    <row r="38" spans="1:8" ht="15">
      <c r="A38" s="2" t="s">
        <v>53</v>
      </c>
      <c r="B38" s="2" t="s">
        <v>44</v>
      </c>
      <c r="C38" s="6">
        <v>10</v>
      </c>
      <c r="D38" s="2">
        <v>0.333</v>
      </c>
      <c r="E38" s="19">
        <f>ROUND(C38*D38,2)</f>
        <v>3.33</v>
      </c>
      <c r="F38" s="3">
        <v>0</v>
      </c>
      <c r="G38" s="19">
        <f>ROUND(E38*F38,2)</f>
        <v>0</v>
      </c>
      <c r="H38" s="19">
        <f>ROUND(E38-G38,2)</f>
        <v>3.33</v>
      </c>
    </row>
    <row r="39" ht="15">
      <c r="A39" s="5" t="s">
        <v>54</v>
      </c>
    </row>
    <row r="40" spans="1:8" ht="15">
      <c r="A40" s="2" t="s">
        <v>55</v>
      </c>
      <c r="B40" s="2" t="s">
        <v>56</v>
      </c>
      <c r="C40" s="6">
        <v>13.51</v>
      </c>
      <c r="D40" s="2">
        <v>0.2649</v>
      </c>
      <c r="E40" s="19">
        <f>ROUND(C40*D40,2)</f>
        <v>3.58</v>
      </c>
      <c r="F40" s="3">
        <v>0</v>
      </c>
      <c r="G40" s="19">
        <f>ROUND(E40*F40,2)</f>
        <v>0</v>
      </c>
      <c r="H40" s="19">
        <f>ROUND(E40-G40,2)</f>
        <v>3.58</v>
      </c>
    </row>
    <row r="41" spans="1:8" ht="15">
      <c r="A41" s="2" t="s">
        <v>57</v>
      </c>
      <c r="B41" s="2" t="s">
        <v>56</v>
      </c>
      <c r="C41" s="6">
        <v>13.51</v>
      </c>
      <c r="D41" s="2">
        <v>0.1022</v>
      </c>
      <c r="E41" s="19">
        <f>ROUND(C41*D41,2)</f>
        <v>1.38</v>
      </c>
      <c r="F41" s="3">
        <v>0</v>
      </c>
      <c r="G41" s="19">
        <f>ROUND(E41*F41,2)</f>
        <v>0</v>
      </c>
      <c r="H41" s="19">
        <f>ROUND(E41-G41,2)</f>
        <v>1.38</v>
      </c>
    </row>
    <row r="42" ht="15">
      <c r="A42" s="5" t="s">
        <v>61</v>
      </c>
    </row>
    <row r="43" spans="1:8" ht="15">
      <c r="A43" s="2" t="s">
        <v>60</v>
      </c>
      <c r="B43" s="2" t="s">
        <v>56</v>
      </c>
      <c r="C43" s="6">
        <v>9.06</v>
      </c>
      <c r="D43" s="2">
        <v>0.1364</v>
      </c>
      <c r="E43" s="19">
        <f>ROUND(C43*D43,2)</f>
        <v>1.24</v>
      </c>
      <c r="F43" s="3">
        <v>0</v>
      </c>
      <c r="G43" s="19">
        <f>ROUND(E43*F43,2)</f>
        <v>0</v>
      </c>
      <c r="H43" s="19">
        <f>ROUND(E43-G43,2)</f>
        <v>1.24</v>
      </c>
    </row>
    <row r="44" spans="1:8" ht="15">
      <c r="A44" s="2" t="s">
        <v>62</v>
      </c>
      <c r="B44" s="2" t="s">
        <v>56</v>
      </c>
      <c r="C44" s="6">
        <v>13.45</v>
      </c>
      <c r="D44" s="2">
        <v>0.2936</v>
      </c>
      <c r="E44" s="19">
        <f>ROUND(C44*D44,2)</f>
        <v>3.95</v>
      </c>
      <c r="F44" s="3">
        <v>0</v>
      </c>
      <c r="G44" s="19">
        <f>ROUND(E44*F44,2)</f>
        <v>0</v>
      </c>
      <c r="H44" s="19">
        <f>ROUND(E44-G44,2)</f>
        <v>3.95</v>
      </c>
    </row>
    <row r="45" ht="15">
      <c r="A45" s="5" t="s">
        <v>63</v>
      </c>
    </row>
    <row r="46" spans="1:8" ht="15">
      <c r="A46" s="2" t="s">
        <v>55</v>
      </c>
      <c r="B46" s="2" t="s">
        <v>22</v>
      </c>
      <c r="C46" s="6">
        <v>1.8</v>
      </c>
      <c r="D46" s="2">
        <v>2.3179</v>
      </c>
      <c r="E46" s="19">
        <f>ROUND(C46*D46,2)</f>
        <v>4.17</v>
      </c>
      <c r="F46" s="3">
        <v>0</v>
      </c>
      <c r="G46" s="19">
        <f>ROUND(E46*F46,2)</f>
        <v>0</v>
      </c>
      <c r="H46" s="19">
        <f>ROUND(E46-G46,2)</f>
        <v>4.17</v>
      </c>
    </row>
    <row r="47" spans="1:8" ht="15">
      <c r="A47" s="2" t="s">
        <v>57</v>
      </c>
      <c r="B47" s="2" t="s">
        <v>22</v>
      </c>
      <c r="C47" s="6">
        <v>1.8</v>
      </c>
      <c r="D47" s="2">
        <v>1.3936</v>
      </c>
      <c r="E47" s="19">
        <f>ROUND(C47*D47,2)</f>
        <v>2.51</v>
      </c>
      <c r="F47" s="3">
        <v>0</v>
      </c>
      <c r="G47" s="19">
        <f>ROUND(E47*F47,2)</f>
        <v>0</v>
      </c>
      <c r="H47" s="19">
        <f>ROUND(E47-G47,2)</f>
        <v>2.51</v>
      </c>
    </row>
    <row r="48" ht="15">
      <c r="A48" s="5" t="s">
        <v>65</v>
      </c>
    </row>
    <row r="49" spans="1:8" ht="15">
      <c r="A49" s="2" t="s">
        <v>60</v>
      </c>
      <c r="B49" s="2" t="s">
        <v>44</v>
      </c>
      <c r="C49" s="6">
        <v>3.52</v>
      </c>
      <c r="D49" s="2">
        <v>1</v>
      </c>
      <c r="E49" s="19">
        <f>ROUND(C49*D49,2)</f>
        <v>3.52</v>
      </c>
      <c r="F49" s="3">
        <v>0</v>
      </c>
      <c r="G49" s="19">
        <f>ROUND(E49*F49,2)</f>
        <v>0</v>
      </c>
      <c r="H49" s="19">
        <f aca="true" t="shared" si="0" ref="H49:H54">ROUND(E49-G49,2)</f>
        <v>3.52</v>
      </c>
    </row>
    <row r="50" spans="1:8" ht="15">
      <c r="A50" s="2" t="s">
        <v>55</v>
      </c>
      <c r="B50" s="2" t="s">
        <v>44</v>
      </c>
      <c r="C50" s="6">
        <v>1.26</v>
      </c>
      <c r="D50" s="2">
        <v>1</v>
      </c>
      <c r="E50" s="19">
        <f>ROUND(C50*D50,2)</f>
        <v>1.26</v>
      </c>
      <c r="F50" s="3">
        <v>0</v>
      </c>
      <c r="G50" s="19">
        <f>ROUND(E50*F50,2)</f>
        <v>0</v>
      </c>
      <c r="H50" s="19">
        <f t="shared" si="0"/>
        <v>1.26</v>
      </c>
    </row>
    <row r="51" spans="1:8" ht="15">
      <c r="A51" s="2" t="s">
        <v>57</v>
      </c>
      <c r="B51" s="2" t="s">
        <v>44</v>
      </c>
      <c r="C51" s="6">
        <v>3.49</v>
      </c>
      <c r="D51" s="2">
        <v>1</v>
      </c>
      <c r="E51" s="19">
        <f>ROUND(C51*D51,2)</f>
        <v>3.49</v>
      </c>
      <c r="F51" s="3">
        <v>0</v>
      </c>
      <c r="G51" s="19">
        <f>ROUND(E51*F51,2)</f>
        <v>0</v>
      </c>
      <c r="H51" s="19">
        <f t="shared" si="0"/>
        <v>3.49</v>
      </c>
    </row>
    <row r="52" spans="1:8" ht="15">
      <c r="A52" s="7" t="s">
        <v>66</v>
      </c>
      <c r="B52" s="7" t="s">
        <v>44</v>
      </c>
      <c r="C52" s="8">
        <v>8.48</v>
      </c>
      <c r="D52" s="7">
        <v>1</v>
      </c>
      <c r="E52" s="18">
        <f>ROUND(C52*D52,2)</f>
        <v>8.48</v>
      </c>
      <c r="F52" s="9">
        <v>0</v>
      </c>
      <c r="G52" s="18">
        <f>ROUND(E52*F52,2)</f>
        <v>0</v>
      </c>
      <c r="H52" s="18">
        <f t="shared" si="0"/>
        <v>8.48</v>
      </c>
    </row>
    <row r="53" spans="1:8" ht="15">
      <c r="A53" s="1" t="s">
        <v>67</v>
      </c>
      <c r="E53" s="19">
        <f>SUM(E12:E52)</f>
        <v>347.3599999999999</v>
      </c>
      <c r="G53" s="4">
        <f>SUM(G12:G52)</f>
        <v>0</v>
      </c>
      <c r="H53" s="4">
        <f t="shared" si="0"/>
        <v>347.36</v>
      </c>
    </row>
    <row r="54" spans="1:8" ht="15">
      <c r="A54" s="1" t="s">
        <v>68</v>
      </c>
      <c r="E54" s="19">
        <f>+E8-E53</f>
        <v>-17.65999999999991</v>
      </c>
      <c r="G54" s="4">
        <f>+G8-G53</f>
        <v>0</v>
      </c>
      <c r="H54" s="4">
        <f t="shared" si="0"/>
        <v>-17.66</v>
      </c>
    </row>
    <row r="55" ht="15">
      <c r="A55" t="s">
        <v>11</v>
      </c>
    </row>
    <row r="56" ht="15">
      <c r="A56" s="1" t="s">
        <v>69</v>
      </c>
    </row>
    <row r="57" spans="1:8" ht="15">
      <c r="A57" s="2" t="s">
        <v>60</v>
      </c>
      <c r="B57" s="2" t="s">
        <v>44</v>
      </c>
      <c r="C57" s="6">
        <v>7.79</v>
      </c>
      <c r="D57" s="2">
        <v>1</v>
      </c>
      <c r="E57" s="19">
        <f>ROUND(C57*D57,2)</f>
        <v>7.79</v>
      </c>
      <c r="F57" s="3">
        <v>0</v>
      </c>
      <c r="G57" s="19">
        <f>ROUND(E57*F57,2)</f>
        <v>0</v>
      </c>
      <c r="H57" s="19">
        <f aca="true" t="shared" si="1" ref="H57:H62">ROUND(E57-G57,2)</f>
        <v>7.79</v>
      </c>
    </row>
    <row r="58" spans="1:8" ht="15">
      <c r="A58" s="2" t="s">
        <v>55</v>
      </c>
      <c r="B58" s="2" t="s">
        <v>44</v>
      </c>
      <c r="C58" s="6">
        <v>7.97</v>
      </c>
      <c r="D58" s="2">
        <v>1</v>
      </c>
      <c r="E58" s="19">
        <f>ROUND(C58*D58,2)</f>
        <v>7.97</v>
      </c>
      <c r="F58" s="3">
        <v>0</v>
      </c>
      <c r="G58" s="19">
        <f>ROUND(E58*F58,2)</f>
        <v>0</v>
      </c>
      <c r="H58" s="19">
        <f t="shared" si="1"/>
        <v>7.97</v>
      </c>
    </row>
    <row r="59" spans="1:8" ht="15">
      <c r="A59" s="7" t="s">
        <v>57</v>
      </c>
      <c r="B59" s="7" t="s">
        <v>44</v>
      </c>
      <c r="C59" s="8">
        <v>13.77</v>
      </c>
      <c r="D59" s="7">
        <v>1</v>
      </c>
      <c r="E59" s="18">
        <f>ROUND(C59*D59,2)</f>
        <v>13.77</v>
      </c>
      <c r="F59" s="9">
        <v>0</v>
      </c>
      <c r="G59" s="18">
        <f>ROUND(E59*F59,2)</f>
        <v>0</v>
      </c>
      <c r="H59" s="18">
        <f t="shared" si="1"/>
        <v>13.77</v>
      </c>
    </row>
    <row r="60" spans="1:8" ht="15">
      <c r="A60" s="1" t="s">
        <v>70</v>
      </c>
      <c r="E60" s="19">
        <f>SUM(E57:E59)</f>
        <v>29.53</v>
      </c>
      <c r="G60" s="4">
        <f>SUM(G57:G59)</f>
        <v>0</v>
      </c>
      <c r="H60" s="4">
        <f t="shared" si="1"/>
        <v>29.53</v>
      </c>
    </row>
    <row r="61" spans="1:8" ht="15">
      <c r="A61" s="1" t="s">
        <v>71</v>
      </c>
      <c r="E61" s="19">
        <f>+E53+E60</f>
        <v>376.8899999999999</v>
      </c>
      <c r="G61" s="4">
        <f>+G53+G60</f>
        <v>0</v>
      </c>
      <c r="H61" s="4">
        <f t="shared" si="1"/>
        <v>376.89</v>
      </c>
    </row>
    <row r="62" spans="1:8" ht="15">
      <c r="A62" s="1" t="s">
        <v>72</v>
      </c>
      <c r="E62" s="19">
        <f>+E8-E61</f>
        <v>-47.189999999999884</v>
      </c>
      <c r="G62" s="4">
        <f>+G8-G61</f>
        <v>0</v>
      </c>
      <c r="H62" s="4">
        <f t="shared" si="1"/>
        <v>-47.19</v>
      </c>
    </row>
    <row r="63" ht="15">
      <c r="A63" t="s">
        <v>2</v>
      </c>
    </row>
    <row r="64" ht="15">
      <c r="A64" t="s">
        <v>125</v>
      </c>
    </row>
    <row r="66" ht="15">
      <c r="A66" s="1" t="s">
        <v>73</v>
      </c>
    </row>
    <row r="67" ht="15">
      <c r="A67" s="1" t="s">
        <v>74</v>
      </c>
    </row>
  </sheetData>
  <sheetProtection/>
  <mergeCells count="4">
    <mergeCell ref="A1:H1"/>
    <mergeCell ref="A2:H2"/>
    <mergeCell ref="A3:H3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Falconer</dc:creator>
  <cp:keywords/>
  <dc:description/>
  <cp:lastModifiedBy>Lawrence Falconer</cp:lastModifiedBy>
  <dcterms:created xsi:type="dcterms:W3CDTF">2016-11-03T18:32:24Z</dcterms:created>
  <dcterms:modified xsi:type="dcterms:W3CDTF">2017-10-24T18:21:29Z</dcterms:modified>
  <cp:category/>
  <cp:version/>
  <cp:contentType/>
  <cp:contentStatus/>
</cp:coreProperties>
</file>