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g113\Documents\2025 Budget Spreadsheets\"/>
    </mc:Choice>
  </mc:AlternateContent>
  <xr:revisionPtr revIDLastSave="0" documentId="8_{147D731D-CA59-4C56-8959-39BA1FA20148}" xr6:coauthVersionLast="47" xr6:coauthVersionMax="47" xr10:uidLastSave="{00000000-0000-0000-0000-000000000000}"/>
  <bookViews>
    <workbookView xWindow="28680" yWindow="-120" windowWidth="29040" windowHeight="15720" activeTab="20" xr2:uid="{00000000-000D-0000-FFFF-FFFF00000000}"/>
  </bookViews>
  <sheets>
    <sheet name="Table of Contents" sheetId="21" r:id="rId1"/>
    <sheet name="rice1" sheetId="1" r:id="rId2"/>
    <sheet name="rice2" sheetId="2" r:id="rId3"/>
    <sheet name="rice3" sheetId="3" r:id="rId4"/>
    <sheet name="rice4" sheetId="4" r:id="rId5"/>
    <sheet name="rice5" sheetId="5" r:id="rId6"/>
    <sheet name="rice6" sheetId="6" r:id="rId7"/>
    <sheet name="rice7" sheetId="7" r:id="rId8"/>
    <sheet name="rice8" sheetId="8" r:id="rId9"/>
    <sheet name="rice9" sheetId="9" r:id="rId10"/>
    <sheet name="rice10" sheetId="10" r:id="rId11"/>
    <sheet name="rice11" sheetId="11" r:id="rId12"/>
    <sheet name="rice12" sheetId="12" r:id="rId13"/>
    <sheet name="rice13" sheetId="13" r:id="rId14"/>
    <sheet name="rice14" sheetId="14" r:id="rId15"/>
    <sheet name="rice15" sheetId="15" r:id="rId16"/>
    <sheet name="rice16" sheetId="16" r:id="rId17"/>
    <sheet name="rice17" sheetId="17" r:id="rId18"/>
    <sheet name="rice18" sheetId="18" r:id="rId19"/>
    <sheet name="rice19" sheetId="19" r:id="rId20"/>
    <sheet name="rice20" sheetId="20" r:id="rId21"/>
    <sheet name="rice21" sheetId="22" r:id="rId22"/>
    <sheet name="rice22" sheetId="23" r:id="rId23"/>
    <sheet name="rice23" sheetId="24" r:id="rId24"/>
    <sheet name="rice24" sheetId="25" r:id="rId25"/>
    <sheet name="rice25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6" l="1"/>
  <c r="E65" i="26"/>
  <c r="E67" i="26" s="1"/>
  <c r="E64" i="26"/>
  <c r="G64" i="26" s="1"/>
  <c r="E59" i="26"/>
  <c r="E58" i="26"/>
  <c r="G58" i="26" s="1"/>
  <c r="G57" i="26"/>
  <c r="H57" i="26" s="1"/>
  <c r="E57" i="26"/>
  <c r="E56" i="26"/>
  <c r="G56" i="26" s="1"/>
  <c r="H56" i="26" s="1"/>
  <c r="E54" i="26"/>
  <c r="E53" i="26"/>
  <c r="G53" i="26" s="1"/>
  <c r="E51" i="26"/>
  <c r="E50" i="26"/>
  <c r="G48" i="26"/>
  <c r="E48" i="26"/>
  <c r="H48" i="26" s="1"/>
  <c r="E46" i="26"/>
  <c r="G46" i="26" s="1"/>
  <c r="E45" i="26"/>
  <c r="E43" i="26"/>
  <c r="E41" i="26"/>
  <c r="E39" i="26"/>
  <c r="G39" i="26" s="1"/>
  <c r="H39" i="26" s="1"/>
  <c r="E37" i="26"/>
  <c r="E36" i="26"/>
  <c r="E35" i="26"/>
  <c r="E33" i="26"/>
  <c r="G33" i="26" s="1"/>
  <c r="G32" i="26"/>
  <c r="H32" i="26" s="1"/>
  <c r="E32" i="26"/>
  <c r="E31" i="26"/>
  <c r="G31" i="26" s="1"/>
  <c r="H31" i="26" s="1"/>
  <c r="E29" i="26"/>
  <c r="E28" i="26"/>
  <c r="E26" i="26"/>
  <c r="G26" i="26" s="1"/>
  <c r="E25" i="26"/>
  <c r="G24" i="26"/>
  <c r="E24" i="26"/>
  <c r="H24" i="26" s="1"/>
  <c r="E23" i="26"/>
  <c r="E22" i="26"/>
  <c r="E21" i="26"/>
  <c r="E20" i="26"/>
  <c r="E19" i="26"/>
  <c r="G19" i="26" s="1"/>
  <c r="H19" i="26" s="1"/>
  <c r="E17" i="26"/>
  <c r="E15" i="26"/>
  <c r="E14" i="26"/>
  <c r="E12" i="26"/>
  <c r="E7" i="26"/>
  <c r="E8" i="26" s="1"/>
  <c r="H14" i="26" l="1"/>
  <c r="H45" i="26"/>
  <c r="H25" i="26"/>
  <c r="H50" i="26"/>
  <c r="H15" i="26"/>
  <c r="H17" i="26"/>
  <c r="G67" i="26"/>
  <c r="H64" i="26"/>
  <c r="H22" i="26"/>
  <c r="H67" i="26"/>
  <c r="H23" i="26"/>
  <c r="H43" i="26"/>
  <c r="H66" i="26"/>
  <c r="G41" i="26"/>
  <c r="H41" i="26" s="1"/>
  <c r="G12" i="26"/>
  <c r="H12" i="26" s="1"/>
  <c r="H65" i="26"/>
  <c r="G51" i="26"/>
  <c r="H51" i="26" s="1"/>
  <c r="G66" i="26"/>
  <c r="G25" i="26"/>
  <c r="G50" i="26"/>
  <c r="G65" i="26"/>
  <c r="H33" i="26"/>
  <c r="H58" i="26"/>
  <c r="H26" i="26"/>
  <c r="G43" i="26"/>
  <c r="E60" i="26"/>
  <c r="G15" i="26"/>
  <c r="G36" i="26"/>
  <c r="H36" i="26" s="1"/>
  <c r="G17" i="26"/>
  <c r="G37" i="26"/>
  <c r="H37" i="26" s="1"/>
  <c r="H46" i="26"/>
  <c r="G20" i="26"/>
  <c r="H20" i="26" s="1"/>
  <c r="G21" i="26"/>
  <c r="H21" i="26" s="1"/>
  <c r="G14" i="26"/>
  <c r="G22" i="26"/>
  <c r="G45" i="26"/>
  <c r="H53" i="26"/>
  <c r="G29" i="26"/>
  <c r="H29" i="26" s="1"/>
  <c r="G54" i="26"/>
  <c r="H54" i="26" s="1"/>
  <c r="G23" i="26"/>
  <c r="G7" i="26"/>
  <c r="G35" i="26"/>
  <c r="H35" i="26" s="1"/>
  <c r="G59" i="26"/>
  <c r="H59" i="26" s="1"/>
  <c r="G28" i="26"/>
  <c r="H28" i="26" s="1"/>
  <c r="H7" i="26" l="1"/>
  <c r="G8" i="26"/>
  <c r="E68" i="26"/>
  <c r="G60" i="26"/>
  <c r="G68" i="26" s="1"/>
  <c r="E61" i="26"/>
  <c r="G69" i="26" l="1"/>
  <c r="G61" i="26"/>
  <c r="H61" i="26" s="1"/>
  <c r="H8" i="26"/>
  <c r="H60" i="26"/>
  <c r="H68" i="26"/>
  <c r="E69" i="26"/>
  <c r="H69" i="26" l="1"/>
  <c r="E81" i="25"/>
  <c r="E80" i="25"/>
  <c r="E79" i="25"/>
  <c r="G79" i="25" s="1"/>
  <c r="H79" i="25" s="1"/>
  <c r="E78" i="25"/>
  <c r="E73" i="25"/>
  <c r="G72" i="25"/>
  <c r="H72" i="25" s="1"/>
  <c r="E72" i="25"/>
  <c r="E71" i="25"/>
  <c r="G71" i="25" s="1"/>
  <c r="H71" i="25" s="1"/>
  <c r="E70" i="25"/>
  <c r="G70" i="25" s="1"/>
  <c r="H70" i="25" s="1"/>
  <c r="E69" i="25"/>
  <c r="E67" i="25"/>
  <c r="E66" i="25"/>
  <c r="G66" i="25" s="1"/>
  <c r="G65" i="25"/>
  <c r="H65" i="25" s="1"/>
  <c r="E65" i="25"/>
  <c r="G63" i="25"/>
  <c r="H63" i="25" s="1"/>
  <c r="E63" i="25"/>
  <c r="E62" i="25"/>
  <c r="G62" i="25" s="1"/>
  <c r="H62" i="25" s="1"/>
  <c r="E60" i="25"/>
  <c r="E59" i="25"/>
  <c r="E57" i="25"/>
  <c r="G57" i="25" s="1"/>
  <c r="H57" i="25" s="1"/>
  <c r="E55" i="25"/>
  <c r="G54" i="25"/>
  <c r="H54" i="25" s="1"/>
  <c r="E54" i="25"/>
  <c r="G52" i="25"/>
  <c r="H52" i="25" s="1"/>
  <c r="E52" i="25"/>
  <c r="E50" i="25"/>
  <c r="G48" i="25"/>
  <c r="H48" i="25" s="1"/>
  <c r="E48" i="25"/>
  <c r="E46" i="25"/>
  <c r="E44" i="25"/>
  <c r="G44" i="25" s="1"/>
  <c r="H44" i="25" s="1"/>
  <c r="E42" i="25"/>
  <c r="E41" i="25"/>
  <c r="E40" i="25"/>
  <c r="G40" i="25" s="1"/>
  <c r="E39" i="25"/>
  <c r="E38" i="25"/>
  <c r="E36" i="25"/>
  <c r="E35" i="25"/>
  <c r="E33" i="25"/>
  <c r="E32" i="25"/>
  <c r="G32" i="25" s="1"/>
  <c r="H32" i="25" s="1"/>
  <c r="E30" i="25"/>
  <c r="E29" i="25"/>
  <c r="E28" i="25"/>
  <c r="E27" i="25"/>
  <c r="G26" i="25"/>
  <c r="H26" i="25" s="1"/>
  <c r="E26" i="25"/>
  <c r="E25" i="25"/>
  <c r="E24" i="25"/>
  <c r="E23" i="25"/>
  <c r="E21" i="25"/>
  <c r="E19" i="25"/>
  <c r="G19" i="25" s="1"/>
  <c r="E18" i="25"/>
  <c r="E17" i="25"/>
  <c r="E16" i="25"/>
  <c r="E14" i="25"/>
  <c r="E13" i="25"/>
  <c r="E12" i="25"/>
  <c r="G12" i="25" s="1"/>
  <c r="E7" i="25"/>
  <c r="E8" i="25" s="1"/>
  <c r="G86" i="24"/>
  <c r="E86" i="24"/>
  <c r="H86" i="24" s="1"/>
  <c r="E85" i="24"/>
  <c r="E84" i="24"/>
  <c r="G84" i="24" s="1"/>
  <c r="H84" i="24" s="1"/>
  <c r="E83" i="24"/>
  <c r="G78" i="24"/>
  <c r="E78" i="24"/>
  <c r="H78" i="24" s="1"/>
  <c r="G77" i="24"/>
  <c r="H77" i="24" s="1"/>
  <c r="E77" i="24"/>
  <c r="E76" i="24"/>
  <c r="E75" i="24"/>
  <c r="G75" i="24" s="1"/>
  <c r="H75" i="24" s="1"/>
  <c r="E74" i="24"/>
  <c r="E72" i="24"/>
  <c r="G72" i="24" s="1"/>
  <c r="H72" i="24" s="1"/>
  <c r="E71" i="24"/>
  <c r="G71" i="24" s="1"/>
  <c r="G70" i="24"/>
  <c r="E70" i="24"/>
  <c r="H70" i="24" s="1"/>
  <c r="G68" i="24"/>
  <c r="H68" i="24" s="1"/>
  <c r="E68" i="24"/>
  <c r="E67" i="24"/>
  <c r="G67" i="24" s="1"/>
  <c r="H67" i="24" s="1"/>
  <c r="G65" i="24"/>
  <c r="E65" i="24"/>
  <c r="H65" i="24" s="1"/>
  <c r="E64" i="24"/>
  <c r="E62" i="24"/>
  <c r="G62" i="24" s="1"/>
  <c r="H62" i="24" s="1"/>
  <c r="E61" i="24"/>
  <c r="H59" i="24"/>
  <c r="G59" i="24"/>
  <c r="E59" i="24"/>
  <c r="E58" i="24"/>
  <c r="G56" i="24"/>
  <c r="E56" i="24"/>
  <c r="H56" i="24" s="1"/>
  <c r="G54" i="24"/>
  <c r="H54" i="24" s="1"/>
  <c r="E54" i="24"/>
  <c r="E52" i="24"/>
  <c r="H50" i="24"/>
  <c r="G50" i="24"/>
  <c r="E50" i="24"/>
  <c r="E48" i="24"/>
  <c r="E46" i="24"/>
  <c r="G46" i="24" s="1"/>
  <c r="H46" i="24" s="1"/>
  <c r="E44" i="24"/>
  <c r="G44" i="24" s="1"/>
  <c r="G43" i="24"/>
  <c r="E43" i="24"/>
  <c r="H43" i="24" s="1"/>
  <c r="G42" i="24"/>
  <c r="H42" i="24" s="1"/>
  <c r="E42" i="24"/>
  <c r="E41" i="24"/>
  <c r="G40" i="24"/>
  <c r="E40" i="24"/>
  <c r="H40" i="24" s="1"/>
  <c r="E38" i="24"/>
  <c r="E37" i="24"/>
  <c r="G37" i="24" s="1"/>
  <c r="H37" i="24" s="1"/>
  <c r="E35" i="24"/>
  <c r="E33" i="24"/>
  <c r="E32" i="24"/>
  <c r="G30" i="24"/>
  <c r="E30" i="24"/>
  <c r="H30" i="24" s="1"/>
  <c r="G29" i="24"/>
  <c r="H29" i="24" s="1"/>
  <c r="E29" i="24"/>
  <c r="E28" i="24"/>
  <c r="E27" i="24"/>
  <c r="G27" i="24" s="1"/>
  <c r="H27" i="24" s="1"/>
  <c r="E26" i="24"/>
  <c r="E25" i="24"/>
  <c r="G25" i="24" s="1"/>
  <c r="H25" i="24" s="1"/>
  <c r="E24" i="24"/>
  <c r="G24" i="24" s="1"/>
  <c r="G23" i="24"/>
  <c r="E23" i="24"/>
  <c r="H23" i="24" s="1"/>
  <c r="G21" i="24"/>
  <c r="H21" i="24" s="1"/>
  <c r="E21" i="24"/>
  <c r="E19" i="24"/>
  <c r="G18" i="24"/>
  <c r="E18" i="24"/>
  <c r="H18" i="24" s="1"/>
  <c r="E17" i="24"/>
  <c r="E16" i="24"/>
  <c r="G16" i="24" s="1"/>
  <c r="H16" i="24" s="1"/>
  <c r="E14" i="24"/>
  <c r="E13" i="24"/>
  <c r="E12" i="24"/>
  <c r="E8" i="24"/>
  <c r="G7" i="24"/>
  <c r="H7" i="24" s="1"/>
  <c r="E7" i="24"/>
  <c r="E83" i="23"/>
  <c r="G82" i="23"/>
  <c r="H82" i="23" s="1"/>
  <c r="E82" i="23"/>
  <c r="E81" i="23"/>
  <c r="G81" i="23" s="1"/>
  <c r="H81" i="23" s="1"/>
  <c r="E80" i="23"/>
  <c r="E75" i="23"/>
  <c r="G74" i="23"/>
  <c r="H74" i="23" s="1"/>
  <c r="E74" i="23"/>
  <c r="E73" i="23"/>
  <c r="E72" i="23"/>
  <c r="G72" i="23" s="1"/>
  <c r="H72" i="23" s="1"/>
  <c r="E71" i="23"/>
  <c r="E69" i="23"/>
  <c r="E68" i="23"/>
  <c r="G68" i="23" s="1"/>
  <c r="H68" i="23" s="1"/>
  <c r="E67" i="23"/>
  <c r="G65" i="23"/>
  <c r="H65" i="23" s="1"/>
  <c r="E65" i="23"/>
  <c r="E64" i="23"/>
  <c r="G64" i="23" s="1"/>
  <c r="H64" i="23" s="1"/>
  <c r="E62" i="23"/>
  <c r="G61" i="23"/>
  <c r="H61" i="23" s="1"/>
  <c r="E61" i="23"/>
  <c r="E59" i="23"/>
  <c r="G59" i="23" s="1"/>
  <c r="H59" i="23" s="1"/>
  <c r="E57" i="23"/>
  <c r="G56" i="23"/>
  <c r="H56" i="23" s="1"/>
  <c r="E56" i="23"/>
  <c r="G54" i="23"/>
  <c r="E54" i="23"/>
  <c r="H54" i="23" s="1"/>
  <c r="E52" i="23"/>
  <c r="G50" i="23"/>
  <c r="H50" i="23" s="1"/>
  <c r="E50" i="23"/>
  <c r="E48" i="23"/>
  <c r="E46" i="23"/>
  <c r="G46" i="23" s="1"/>
  <c r="H46" i="23" s="1"/>
  <c r="E44" i="23"/>
  <c r="E42" i="23"/>
  <c r="E41" i="23"/>
  <c r="G41" i="23" s="1"/>
  <c r="H41" i="23" s="1"/>
  <c r="E40" i="23"/>
  <c r="G39" i="23"/>
  <c r="H39" i="23" s="1"/>
  <c r="E39" i="23"/>
  <c r="E38" i="23"/>
  <c r="G38" i="23" s="1"/>
  <c r="H38" i="23" s="1"/>
  <c r="E36" i="23"/>
  <c r="G35" i="23"/>
  <c r="H35" i="23" s="1"/>
  <c r="E35" i="23"/>
  <c r="E33" i="23"/>
  <c r="G33" i="23" s="1"/>
  <c r="H33" i="23" s="1"/>
  <c r="E32" i="23"/>
  <c r="G30" i="23"/>
  <c r="H30" i="23" s="1"/>
  <c r="E30" i="23"/>
  <c r="G29" i="23"/>
  <c r="E29" i="23"/>
  <c r="H29" i="23" s="1"/>
  <c r="E28" i="23"/>
  <c r="G27" i="23"/>
  <c r="H27" i="23" s="1"/>
  <c r="E27" i="23"/>
  <c r="E26" i="23"/>
  <c r="E25" i="23"/>
  <c r="G25" i="23" s="1"/>
  <c r="H25" i="23" s="1"/>
  <c r="E24" i="23"/>
  <c r="E23" i="23"/>
  <c r="E21" i="23"/>
  <c r="G21" i="23" s="1"/>
  <c r="H21" i="23" s="1"/>
  <c r="E19" i="23"/>
  <c r="G18" i="23"/>
  <c r="H18" i="23" s="1"/>
  <c r="E18" i="23"/>
  <c r="E17" i="23"/>
  <c r="G17" i="23" s="1"/>
  <c r="H17" i="23" s="1"/>
  <c r="E16" i="23"/>
  <c r="G14" i="23"/>
  <c r="H14" i="23" s="1"/>
  <c r="E14" i="23"/>
  <c r="E13" i="23"/>
  <c r="G13" i="23" s="1"/>
  <c r="H13" i="23" s="1"/>
  <c r="E12" i="23"/>
  <c r="E7" i="23"/>
  <c r="E8" i="23" s="1"/>
  <c r="G83" i="22"/>
  <c r="H83" i="22" s="1"/>
  <c r="E83" i="22"/>
  <c r="G82" i="22"/>
  <c r="H82" i="22" s="1"/>
  <c r="E82" i="22"/>
  <c r="E81" i="22"/>
  <c r="G81" i="22" s="1"/>
  <c r="E80" i="22"/>
  <c r="E75" i="22"/>
  <c r="G74" i="22"/>
  <c r="H74" i="22" s="1"/>
  <c r="E74" i="22"/>
  <c r="G73" i="22"/>
  <c r="H73" i="22" s="1"/>
  <c r="E73" i="22"/>
  <c r="G72" i="22"/>
  <c r="H72" i="22" s="1"/>
  <c r="E72" i="22"/>
  <c r="E71" i="22"/>
  <c r="E69" i="22"/>
  <c r="G69" i="22" s="1"/>
  <c r="H69" i="22" s="1"/>
  <c r="E68" i="22"/>
  <c r="G68" i="22" s="1"/>
  <c r="H68" i="22" s="1"/>
  <c r="E67" i="22"/>
  <c r="E65" i="22"/>
  <c r="E64" i="22"/>
  <c r="G62" i="22"/>
  <c r="H62" i="22" s="1"/>
  <c r="E62" i="22"/>
  <c r="G61" i="22"/>
  <c r="H61" i="22" s="1"/>
  <c r="E61" i="22"/>
  <c r="E59" i="22"/>
  <c r="G59" i="22" s="1"/>
  <c r="E57" i="22"/>
  <c r="G57" i="22" s="1"/>
  <c r="H57" i="22" s="1"/>
  <c r="E56" i="22"/>
  <c r="G56" i="22" s="1"/>
  <c r="H56" i="22" s="1"/>
  <c r="E54" i="22"/>
  <c r="E52" i="22"/>
  <c r="G50" i="22"/>
  <c r="H50" i="22" s="1"/>
  <c r="E50" i="22"/>
  <c r="G48" i="22"/>
  <c r="H48" i="22" s="1"/>
  <c r="E48" i="22"/>
  <c r="G46" i="22"/>
  <c r="H46" i="22" s="1"/>
  <c r="E46" i="22"/>
  <c r="E44" i="22"/>
  <c r="E42" i="22"/>
  <c r="G42" i="22" s="1"/>
  <c r="H42" i="22" s="1"/>
  <c r="E41" i="22"/>
  <c r="G41" i="22" s="1"/>
  <c r="H41" i="22" s="1"/>
  <c r="E40" i="22"/>
  <c r="E39" i="22"/>
  <c r="E38" i="22"/>
  <c r="G36" i="22"/>
  <c r="H36" i="22" s="1"/>
  <c r="E36" i="22"/>
  <c r="G35" i="22"/>
  <c r="H35" i="22" s="1"/>
  <c r="E35" i="22"/>
  <c r="E33" i="22"/>
  <c r="G33" i="22" s="1"/>
  <c r="E32" i="22"/>
  <c r="G32" i="22" s="1"/>
  <c r="H32" i="22" s="1"/>
  <c r="E30" i="22"/>
  <c r="G30" i="22" s="1"/>
  <c r="H30" i="22" s="1"/>
  <c r="E29" i="22"/>
  <c r="E28" i="22"/>
  <c r="G27" i="22"/>
  <c r="H27" i="22" s="1"/>
  <c r="E27" i="22"/>
  <c r="G26" i="22"/>
  <c r="H26" i="22" s="1"/>
  <c r="E26" i="22"/>
  <c r="G25" i="22"/>
  <c r="H25" i="22" s="1"/>
  <c r="E25" i="22"/>
  <c r="E24" i="22"/>
  <c r="E23" i="22"/>
  <c r="G23" i="22" s="1"/>
  <c r="H23" i="22" s="1"/>
  <c r="E21" i="22"/>
  <c r="G21" i="22" s="1"/>
  <c r="H21" i="22" s="1"/>
  <c r="E19" i="22"/>
  <c r="E18" i="22"/>
  <c r="E17" i="22"/>
  <c r="G16" i="22"/>
  <c r="H16" i="22" s="1"/>
  <c r="E16" i="22"/>
  <c r="G14" i="22"/>
  <c r="H14" i="22" s="1"/>
  <c r="E14" i="22"/>
  <c r="E13" i="22"/>
  <c r="G13" i="22" s="1"/>
  <c r="H13" i="22" s="1"/>
  <c r="E12" i="22"/>
  <c r="G12" i="22" s="1"/>
  <c r="E7" i="22"/>
  <c r="G7" i="22" s="1"/>
  <c r="G8" i="22" s="1"/>
  <c r="E78" i="20"/>
  <c r="G78" i="20" s="1"/>
  <c r="H78" i="20" s="1"/>
  <c r="E77" i="20"/>
  <c r="E76" i="20"/>
  <c r="G76" i="20" s="1"/>
  <c r="H76" i="20" s="1"/>
  <c r="E75" i="20"/>
  <c r="E70" i="20"/>
  <c r="E69" i="20"/>
  <c r="G69" i="20" s="1"/>
  <c r="H69" i="20" s="1"/>
  <c r="E68" i="20"/>
  <c r="G68" i="20" s="1"/>
  <c r="H68" i="20" s="1"/>
  <c r="E67" i="20"/>
  <c r="G67" i="20" s="1"/>
  <c r="H67" i="20" s="1"/>
  <c r="E66" i="20"/>
  <c r="E64" i="20"/>
  <c r="E63" i="20"/>
  <c r="G63" i="20" s="1"/>
  <c r="E62" i="20"/>
  <c r="G62" i="20" s="1"/>
  <c r="H62" i="20" s="1"/>
  <c r="E60" i="20"/>
  <c r="G60" i="20" s="1"/>
  <c r="H60" i="20" s="1"/>
  <c r="E59" i="20"/>
  <c r="E57" i="20"/>
  <c r="G57" i="20" s="1"/>
  <c r="H57" i="20" s="1"/>
  <c r="E56" i="20"/>
  <c r="E54" i="20"/>
  <c r="G54" i="20" s="1"/>
  <c r="H54" i="20" s="1"/>
  <c r="E52" i="20"/>
  <c r="E51" i="20"/>
  <c r="G51" i="20" s="1"/>
  <c r="H51" i="20" s="1"/>
  <c r="H49" i="20"/>
  <c r="G49" i="20"/>
  <c r="E49" i="20"/>
  <c r="E47" i="20"/>
  <c r="E45" i="20"/>
  <c r="G45" i="20" s="1"/>
  <c r="H45" i="20" s="1"/>
  <c r="E43" i="20"/>
  <c r="E41" i="20"/>
  <c r="G39" i="20"/>
  <c r="E39" i="20"/>
  <c r="E38" i="20"/>
  <c r="E37" i="20"/>
  <c r="G37" i="20" s="1"/>
  <c r="E35" i="20"/>
  <c r="E34" i="20"/>
  <c r="E32" i="20"/>
  <c r="E31" i="20"/>
  <c r="G31" i="20" s="1"/>
  <c r="H31" i="20" s="1"/>
  <c r="E29" i="20"/>
  <c r="E28" i="20"/>
  <c r="G28" i="20" s="1"/>
  <c r="H28" i="20" s="1"/>
  <c r="E27" i="20"/>
  <c r="E26" i="20"/>
  <c r="E25" i="20"/>
  <c r="E24" i="20"/>
  <c r="G23" i="20"/>
  <c r="H23" i="20" s="1"/>
  <c r="E23" i="20"/>
  <c r="E22" i="20"/>
  <c r="E21" i="20"/>
  <c r="E19" i="20"/>
  <c r="E18" i="20"/>
  <c r="E17" i="20"/>
  <c r="G17" i="20" s="1"/>
  <c r="E16" i="20"/>
  <c r="E14" i="20"/>
  <c r="E13" i="20"/>
  <c r="E12" i="20"/>
  <c r="E7" i="20"/>
  <c r="G7" i="20" s="1"/>
  <c r="E83" i="19"/>
  <c r="E82" i="19"/>
  <c r="E81" i="19"/>
  <c r="G81" i="19" s="1"/>
  <c r="H81" i="19" s="1"/>
  <c r="E80" i="19"/>
  <c r="E75" i="19"/>
  <c r="E74" i="19"/>
  <c r="G74" i="19" s="1"/>
  <c r="H74" i="19" s="1"/>
  <c r="E73" i="19"/>
  <c r="E72" i="19"/>
  <c r="E71" i="19"/>
  <c r="E69" i="19"/>
  <c r="G69" i="19" s="1"/>
  <c r="H69" i="19" s="1"/>
  <c r="E68" i="19"/>
  <c r="E67" i="19"/>
  <c r="E65" i="19"/>
  <c r="E64" i="19"/>
  <c r="E62" i="19"/>
  <c r="E61" i="19"/>
  <c r="E59" i="19"/>
  <c r="G59" i="19" s="1"/>
  <c r="H59" i="19" s="1"/>
  <c r="E58" i="19"/>
  <c r="E56" i="19"/>
  <c r="E55" i="19"/>
  <c r="G55" i="19" s="1"/>
  <c r="H55" i="19" s="1"/>
  <c r="E53" i="19"/>
  <c r="G51" i="19"/>
  <c r="H51" i="19" s="1"/>
  <c r="E51" i="19"/>
  <c r="E49" i="19"/>
  <c r="G47" i="19"/>
  <c r="H47" i="19" s="1"/>
  <c r="E47" i="19"/>
  <c r="E45" i="19"/>
  <c r="G43" i="19"/>
  <c r="H43" i="19" s="1"/>
  <c r="E43" i="19"/>
  <c r="E41" i="19"/>
  <c r="E40" i="19"/>
  <c r="E39" i="19"/>
  <c r="E37" i="19"/>
  <c r="E36" i="19"/>
  <c r="G34" i="19"/>
  <c r="E34" i="19"/>
  <c r="E32" i="19"/>
  <c r="G32" i="19" s="1"/>
  <c r="H32" i="19" s="1"/>
  <c r="E31" i="19"/>
  <c r="E29" i="19"/>
  <c r="G29" i="19" s="1"/>
  <c r="H29" i="19" s="1"/>
  <c r="E28" i="19"/>
  <c r="G28" i="19" s="1"/>
  <c r="H28" i="19" s="1"/>
  <c r="E27" i="19"/>
  <c r="E26" i="19"/>
  <c r="G26" i="19" s="1"/>
  <c r="H26" i="19" s="1"/>
  <c r="E25" i="19"/>
  <c r="E24" i="19"/>
  <c r="E23" i="19"/>
  <c r="G23" i="19" s="1"/>
  <c r="E22" i="19"/>
  <c r="G22" i="19" s="1"/>
  <c r="H22" i="19" s="1"/>
  <c r="E21" i="19"/>
  <c r="E19" i="19"/>
  <c r="E18" i="19"/>
  <c r="E17" i="19"/>
  <c r="E16" i="19"/>
  <c r="E14" i="19"/>
  <c r="E13" i="19"/>
  <c r="G13" i="19" s="1"/>
  <c r="H13" i="19" s="1"/>
  <c r="E12" i="19"/>
  <c r="E7" i="19"/>
  <c r="E8" i="19" s="1"/>
  <c r="E80" i="18"/>
  <c r="E79" i="18"/>
  <c r="E78" i="18"/>
  <c r="G78" i="18" s="1"/>
  <c r="H78" i="18" s="1"/>
  <c r="E77" i="18"/>
  <c r="E72" i="18"/>
  <c r="G72" i="18" s="1"/>
  <c r="H72" i="18" s="1"/>
  <c r="E71" i="18"/>
  <c r="G71" i="18" s="1"/>
  <c r="H71" i="18" s="1"/>
  <c r="E70" i="18"/>
  <c r="E69" i="18"/>
  <c r="G69" i="18" s="1"/>
  <c r="H69" i="18" s="1"/>
  <c r="E68" i="18"/>
  <c r="E66" i="18"/>
  <c r="E65" i="18"/>
  <c r="G65" i="18" s="1"/>
  <c r="E64" i="18"/>
  <c r="G64" i="18" s="1"/>
  <c r="H64" i="18" s="1"/>
  <c r="E62" i="18"/>
  <c r="G62" i="18" s="1"/>
  <c r="H62" i="18" s="1"/>
  <c r="E61" i="18"/>
  <c r="E59" i="18"/>
  <c r="E58" i="18"/>
  <c r="E56" i="18"/>
  <c r="G56" i="18" s="1"/>
  <c r="H56" i="18" s="1"/>
  <c r="E54" i="18"/>
  <c r="E53" i="18"/>
  <c r="E51" i="18"/>
  <c r="E49" i="18"/>
  <c r="E47" i="18"/>
  <c r="G47" i="18" s="1"/>
  <c r="H47" i="18" s="1"/>
  <c r="E45" i="18"/>
  <c r="E43" i="18"/>
  <c r="G43" i="18" s="1"/>
  <c r="H43" i="18" s="1"/>
  <c r="E41" i="18"/>
  <c r="G39" i="18"/>
  <c r="E39" i="18"/>
  <c r="E38" i="18"/>
  <c r="G38" i="18" s="1"/>
  <c r="E37" i="18"/>
  <c r="E35" i="18"/>
  <c r="G35" i="18" s="1"/>
  <c r="H35" i="18" s="1"/>
  <c r="E34" i="18"/>
  <c r="E32" i="18"/>
  <c r="E31" i="18"/>
  <c r="E29" i="18"/>
  <c r="G29" i="18" s="1"/>
  <c r="H29" i="18" s="1"/>
  <c r="E28" i="18"/>
  <c r="E27" i="18"/>
  <c r="E26" i="18"/>
  <c r="E25" i="18"/>
  <c r="E24" i="18"/>
  <c r="G24" i="18" s="1"/>
  <c r="H24" i="18" s="1"/>
  <c r="E23" i="18"/>
  <c r="E22" i="18"/>
  <c r="G22" i="18" s="1"/>
  <c r="H22" i="18" s="1"/>
  <c r="E21" i="18"/>
  <c r="E19" i="18"/>
  <c r="E18" i="18"/>
  <c r="G18" i="18" s="1"/>
  <c r="E17" i="18"/>
  <c r="G17" i="18" s="1"/>
  <c r="E16" i="18"/>
  <c r="G16" i="18" s="1"/>
  <c r="H16" i="18" s="1"/>
  <c r="E14" i="18"/>
  <c r="E13" i="18"/>
  <c r="E12" i="18"/>
  <c r="E7" i="18"/>
  <c r="E8" i="18" s="1"/>
  <c r="E80" i="17"/>
  <c r="E79" i="17"/>
  <c r="G79" i="17" s="1"/>
  <c r="H79" i="17" s="1"/>
  <c r="E78" i="17"/>
  <c r="G78" i="17" s="1"/>
  <c r="H78" i="17" s="1"/>
  <c r="E77" i="17"/>
  <c r="G77" i="17" s="1"/>
  <c r="E72" i="17"/>
  <c r="G71" i="17"/>
  <c r="E71" i="17"/>
  <c r="E70" i="17"/>
  <c r="G69" i="17"/>
  <c r="H69" i="17" s="1"/>
  <c r="E69" i="17"/>
  <c r="E68" i="17"/>
  <c r="E66" i="17"/>
  <c r="E65" i="17"/>
  <c r="G65" i="17" s="1"/>
  <c r="H65" i="17" s="1"/>
  <c r="E64" i="17"/>
  <c r="E62" i="17"/>
  <c r="E61" i="17"/>
  <c r="E59" i="17"/>
  <c r="E58" i="17"/>
  <c r="G58" i="17" s="1"/>
  <c r="H58" i="17" s="1"/>
  <c r="E56" i="17"/>
  <c r="E54" i="17"/>
  <c r="G54" i="17" s="1"/>
  <c r="E53" i="17"/>
  <c r="G53" i="17" s="1"/>
  <c r="H53" i="17" s="1"/>
  <c r="E51" i="17"/>
  <c r="E49" i="17"/>
  <c r="G47" i="17"/>
  <c r="E47" i="17"/>
  <c r="E45" i="17"/>
  <c r="G43" i="17"/>
  <c r="H43" i="17" s="1"/>
  <c r="E43" i="17"/>
  <c r="E41" i="17"/>
  <c r="E39" i="17"/>
  <c r="G39" i="17" s="1"/>
  <c r="E38" i="17"/>
  <c r="G38" i="17" s="1"/>
  <c r="H38" i="17" s="1"/>
  <c r="E37" i="17"/>
  <c r="E35" i="17"/>
  <c r="E34" i="17"/>
  <c r="E32" i="17"/>
  <c r="E31" i="17"/>
  <c r="G31" i="17" s="1"/>
  <c r="H31" i="17" s="1"/>
  <c r="E29" i="17"/>
  <c r="E28" i="17"/>
  <c r="G28" i="17" s="1"/>
  <c r="E27" i="17"/>
  <c r="G27" i="17" s="1"/>
  <c r="H27" i="17" s="1"/>
  <c r="E26" i="17"/>
  <c r="G26" i="17" s="1"/>
  <c r="H26" i="17" s="1"/>
  <c r="E25" i="17"/>
  <c r="G24" i="17"/>
  <c r="E24" i="17"/>
  <c r="E23" i="17"/>
  <c r="G22" i="17"/>
  <c r="H22" i="17" s="1"/>
  <c r="E22" i="17"/>
  <c r="E21" i="17"/>
  <c r="E19" i="17"/>
  <c r="E18" i="17"/>
  <c r="G18" i="17" s="1"/>
  <c r="H18" i="17" s="1"/>
  <c r="E17" i="17"/>
  <c r="E16" i="17"/>
  <c r="E14" i="17"/>
  <c r="E13" i="17"/>
  <c r="E12" i="17"/>
  <c r="E7" i="17"/>
  <c r="E8" i="17" s="1"/>
  <c r="E78" i="16"/>
  <c r="G77" i="16"/>
  <c r="H77" i="16" s="1"/>
  <c r="E77" i="16"/>
  <c r="E76" i="16"/>
  <c r="G76" i="16" s="1"/>
  <c r="H76" i="16" s="1"/>
  <c r="G75" i="16"/>
  <c r="H75" i="16" s="1"/>
  <c r="E75" i="16"/>
  <c r="E70" i="16"/>
  <c r="G69" i="16"/>
  <c r="H69" i="16" s="1"/>
  <c r="E69" i="16"/>
  <c r="E68" i="16"/>
  <c r="E67" i="16"/>
  <c r="G67" i="16" s="1"/>
  <c r="H67" i="16" s="1"/>
  <c r="E66" i="16"/>
  <c r="E64" i="16"/>
  <c r="E63" i="16"/>
  <c r="G63" i="16" s="1"/>
  <c r="H63" i="16" s="1"/>
  <c r="E62" i="16"/>
  <c r="H60" i="16"/>
  <c r="G60" i="16"/>
  <c r="E60" i="16"/>
  <c r="G59" i="16"/>
  <c r="E59" i="16"/>
  <c r="H59" i="16" s="1"/>
  <c r="E57" i="16"/>
  <c r="G57" i="16" s="1"/>
  <c r="H57" i="16" s="1"/>
  <c r="G56" i="16"/>
  <c r="H56" i="16" s="1"/>
  <c r="E56" i="16"/>
  <c r="E54" i="16"/>
  <c r="G54" i="16" s="1"/>
  <c r="H54" i="16" s="1"/>
  <c r="G52" i="16"/>
  <c r="H52" i="16" s="1"/>
  <c r="E52" i="16"/>
  <c r="E51" i="16"/>
  <c r="G49" i="16"/>
  <c r="E49" i="16"/>
  <c r="H49" i="16" s="1"/>
  <c r="E47" i="16"/>
  <c r="G47" i="16" s="1"/>
  <c r="G45" i="16"/>
  <c r="H45" i="16" s="1"/>
  <c r="E45" i="16"/>
  <c r="E43" i="16"/>
  <c r="E41" i="16"/>
  <c r="G41" i="16" s="1"/>
  <c r="H41" i="16" s="1"/>
  <c r="E39" i="16"/>
  <c r="E38" i="16"/>
  <c r="E37" i="16"/>
  <c r="G37" i="16" s="1"/>
  <c r="H37" i="16" s="1"/>
  <c r="E35" i="16"/>
  <c r="H34" i="16"/>
  <c r="G34" i="16"/>
  <c r="E34" i="16"/>
  <c r="G33" i="16"/>
  <c r="E33" i="16"/>
  <c r="H33" i="16" s="1"/>
  <c r="E31" i="16"/>
  <c r="G31" i="16" s="1"/>
  <c r="H31" i="16" s="1"/>
  <c r="G30" i="16"/>
  <c r="H30" i="16" s="1"/>
  <c r="E30" i="16"/>
  <c r="E28" i="16"/>
  <c r="G28" i="16" s="1"/>
  <c r="H28" i="16" s="1"/>
  <c r="G27" i="16"/>
  <c r="H27" i="16" s="1"/>
  <c r="E27" i="16"/>
  <c r="E26" i="16"/>
  <c r="G25" i="16"/>
  <c r="E25" i="16"/>
  <c r="H25" i="16" s="1"/>
  <c r="E24" i="16"/>
  <c r="G24" i="16" s="1"/>
  <c r="G23" i="16"/>
  <c r="H23" i="16" s="1"/>
  <c r="E23" i="16"/>
  <c r="E22" i="16"/>
  <c r="E21" i="16"/>
  <c r="E19" i="16"/>
  <c r="E18" i="16"/>
  <c r="E17" i="16"/>
  <c r="G17" i="16" s="1"/>
  <c r="H17" i="16" s="1"/>
  <c r="E16" i="16"/>
  <c r="E14" i="16"/>
  <c r="G14" i="16" s="1"/>
  <c r="H14" i="16" s="1"/>
  <c r="G13" i="16"/>
  <c r="E13" i="16"/>
  <c r="H13" i="16" s="1"/>
  <c r="E12" i="16"/>
  <c r="E71" i="16" s="1"/>
  <c r="E7" i="16"/>
  <c r="G7" i="16" s="1"/>
  <c r="E83" i="15"/>
  <c r="E82" i="15"/>
  <c r="H81" i="15"/>
  <c r="G81" i="15"/>
  <c r="E81" i="15"/>
  <c r="E80" i="15"/>
  <c r="G75" i="15"/>
  <c r="H75" i="15" s="1"/>
  <c r="E75" i="15"/>
  <c r="G74" i="15"/>
  <c r="H74" i="15" s="1"/>
  <c r="E74" i="15"/>
  <c r="E73" i="15"/>
  <c r="E72" i="15"/>
  <c r="G72" i="15" s="1"/>
  <c r="H72" i="15" s="1"/>
  <c r="G71" i="15"/>
  <c r="E71" i="15"/>
  <c r="H71" i="15" s="1"/>
  <c r="E69" i="15"/>
  <c r="E68" i="15"/>
  <c r="E67" i="15"/>
  <c r="G65" i="15"/>
  <c r="H65" i="15" s="1"/>
  <c r="E65" i="15"/>
  <c r="E64" i="15"/>
  <c r="G64" i="15" s="1"/>
  <c r="H64" i="15" s="1"/>
  <c r="E62" i="15"/>
  <c r="E61" i="15"/>
  <c r="H59" i="15"/>
  <c r="G59" i="15"/>
  <c r="E59" i="15"/>
  <c r="E58" i="15"/>
  <c r="G56" i="15"/>
  <c r="E56" i="15"/>
  <c r="H56" i="15" s="1"/>
  <c r="E55" i="15"/>
  <c r="H53" i="15"/>
  <c r="G53" i="15"/>
  <c r="E53" i="15"/>
  <c r="G51" i="15"/>
  <c r="H51" i="15" s="1"/>
  <c r="E51" i="15"/>
  <c r="E49" i="15"/>
  <c r="E47" i="15"/>
  <c r="G47" i="15" s="1"/>
  <c r="H47" i="15" s="1"/>
  <c r="G45" i="15"/>
  <c r="E45" i="15"/>
  <c r="H45" i="15" s="1"/>
  <c r="G43" i="15"/>
  <c r="E43" i="15"/>
  <c r="H43" i="15" s="1"/>
  <c r="E41" i="15"/>
  <c r="E40" i="15"/>
  <c r="G39" i="15"/>
  <c r="H39" i="15" s="1"/>
  <c r="E39" i="15"/>
  <c r="E37" i="15"/>
  <c r="G37" i="15" s="1"/>
  <c r="H37" i="15" s="1"/>
  <c r="E36" i="15"/>
  <c r="E35" i="15"/>
  <c r="H33" i="15"/>
  <c r="G33" i="15"/>
  <c r="E33" i="15"/>
  <c r="E31" i="15"/>
  <c r="G30" i="15"/>
  <c r="E30" i="15"/>
  <c r="H30" i="15" s="1"/>
  <c r="E28" i="15"/>
  <c r="G27" i="15"/>
  <c r="H27" i="15" s="1"/>
  <c r="E27" i="15"/>
  <c r="G26" i="15"/>
  <c r="H26" i="15" s="1"/>
  <c r="E26" i="15"/>
  <c r="E25" i="15"/>
  <c r="E24" i="15"/>
  <c r="G24" i="15" s="1"/>
  <c r="H24" i="15" s="1"/>
  <c r="G23" i="15"/>
  <c r="E23" i="15"/>
  <c r="H23" i="15" s="1"/>
  <c r="E22" i="15"/>
  <c r="E21" i="15"/>
  <c r="E19" i="15"/>
  <c r="G18" i="15"/>
  <c r="H18" i="15" s="1"/>
  <c r="E18" i="15"/>
  <c r="E17" i="15"/>
  <c r="G17" i="15" s="1"/>
  <c r="H17" i="15" s="1"/>
  <c r="E16" i="15"/>
  <c r="E14" i="15"/>
  <c r="H13" i="15"/>
  <c r="G13" i="15"/>
  <c r="E13" i="15"/>
  <c r="E12" i="15"/>
  <c r="E7" i="15"/>
  <c r="E8" i="15" s="1"/>
  <c r="E80" i="14"/>
  <c r="G79" i="14"/>
  <c r="H79" i="14" s="1"/>
  <c r="E79" i="14"/>
  <c r="E78" i="14"/>
  <c r="G78" i="14" s="1"/>
  <c r="H78" i="14" s="1"/>
  <c r="E77" i="14"/>
  <c r="E72" i="14"/>
  <c r="G71" i="14"/>
  <c r="H71" i="14" s="1"/>
  <c r="E71" i="14"/>
  <c r="H70" i="14"/>
  <c r="G70" i="14"/>
  <c r="E70" i="14"/>
  <c r="G69" i="14"/>
  <c r="E69" i="14"/>
  <c r="H69" i="14" s="1"/>
  <c r="E68" i="14"/>
  <c r="G66" i="14"/>
  <c r="E66" i="14"/>
  <c r="H66" i="14" s="1"/>
  <c r="E65" i="14"/>
  <c r="G64" i="14"/>
  <c r="E64" i="14"/>
  <c r="H64" i="14" s="1"/>
  <c r="E62" i="14"/>
  <c r="E61" i="14"/>
  <c r="G61" i="14" s="1"/>
  <c r="H61" i="14" s="1"/>
  <c r="E59" i="14"/>
  <c r="G59" i="14" s="1"/>
  <c r="H59" i="14" s="1"/>
  <c r="G58" i="14"/>
  <c r="H58" i="14" s="1"/>
  <c r="E58" i="14"/>
  <c r="E56" i="14"/>
  <c r="G56" i="14" s="1"/>
  <c r="H56" i="14" s="1"/>
  <c r="E54" i="14"/>
  <c r="G54" i="14" s="1"/>
  <c r="H54" i="14" s="1"/>
  <c r="H53" i="14"/>
  <c r="G53" i="14"/>
  <c r="E53" i="14"/>
  <c r="G51" i="14"/>
  <c r="H51" i="14" s="1"/>
  <c r="E51" i="14"/>
  <c r="E49" i="14"/>
  <c r="G47" i="14"/>
  <c r="H47" i="14" s="1"/>
  <c r="E47" i="14"/>
  <c r="H45" i="14"/>
  <c r="G45" i="14"/>
  <c r="E45" i="14"/>
  <c r="G43" i="14"/>
  <c r="E43" i="14"/>
  <c r="H43" i="14" s="1"/>
  <c r="E41" i="14"/>
  <c r="G39" i="14"/>
  <c r="E39" i="14"/>
  <c r="H39" i="14" s="1"/>
  <c r="E38" i="14"/>
  <c r="G37" i="14"/>
  <c r="E37" i="14"/>
  <c r="H37" i="14" s="1"/>
  <c r="E35" i="14"/>
  <c r="E34" i="14"/>
  <c r="G34" i="14" s="1"/>
  <c r="H34" i="14" s="1"/>
  <c r="E33" i="14"/>
  <c r="G33" i="14" s="1"/>
  <c r="H33" i="14" s="1"/>
  <c r="G31" i="14"/>
  <c r="H31" i="14" s="1"/>
  <c r="E31" i="14"/>
  <c r="E30" i="14"/>
  <c r="G30" i="14" s="1"/>
  <c r="H30" i="14" s="1"/>
  <c r="E28" i="14"/>
  <c r="G28" i="14" s="1"/>
  <c r="H28" i="14" s="1"/>
  <c r="H27" i="14"/>
  <c r="G27" i="14"/>
  <c r="E27" i="14"/>
  <c r="G26" i="14"/>
  <c r="E26" i="14"/>
  <c r="H26" i="14" s="1"/>
  <c r="E25" i="14"/>
  <c r="G24" i="14"/>
  <c r="H24" i="14" s="1"/>
  <c r="E24" i="14"/>
  <c r="H23" i="14"/>
  <c r="G23" i="14"/>
  <c r="E23" i="14"/>
  <c r="G22" i="14"/>
  <c r="E22" i="14"/>
  <c r="H22" i="14" s="1"/>
  <c r="E21" i="14"/>
  <c r="G19" i="14"/>
  <c r="E19" i="14"/>
  <c r="H19" i="14" s="1"/>
  <c r="E18" i="14"/>
  <c r="G17" i="14"/>
  <c r="E17" i="14"/>
  <c r="H17" i="14" s="1"/>
  <c r="E16" i="14"/>
  <c r="E14" i="14"/>
  <c r="G14" i="14" s="1"/>
  <c r="H14" i="14" s="1"/>
  <c r="E13" i="14"/>
  <c r="G13" i="14" s="1"/>
  <c r="H13" i="14" s="1"/>
  <c r="G12" i="14"/>
  <c r="E12" i="14"/>
  <c r="E73" i="14" s="1"/>
  <c r="E7" i="14"/>
  <c r="G7" i="14" s="1"/>
  <c r="G80" i="13"/>
  <c r="E80" i="13"/>
  <c r="H80" i="13" s="1"/>
  <c r="G79" i="13"/>
  <c r="E79" i="13"/>
  <c r="H79" i="13" s="1"/>
  <c r="H78" i="13"/>
  <c r="G78" i="13"/>
  <c r="E78" i="13"/>
  <c r="G77" i="13"/>
  <c r="G81" i="13" s="1"/>
  <c r="E77" i="13"/>
  <c r="H77" i="13" s="1"/>
  <c r="E72" i="13"/>
  <c r="G71" i="13"/>
  <c r="H71" i="13" s="1"/>
  <c r="E71" i="13"/>
  <c r="E70" i="13"/>
  <c r="E69" i="13"/>
  <c r="G69" i="13" s="1"/>
  <c r="H69" i="13" s="1"/>
  <c r="E68" i="13"/>
  <c r="E66" i="13"/>
  <c r="G66" i="13" s="1"/>
  <c r="H66" i="13" s="1"/>
  <c r="E65" i="13"/>
  <c r="G65" i="13" s="1"/>
  <c r="H65" i="13" s="1"/>
  <c r="E64" i="13"/>
  <c r="H62" i="13"/>
  <c r="G62" i="13"/>
  <c r="E62" i="13"/>
  <c r="E61" i="13"/>
  <c r="G61" i="13" s="1"/>
  <c r="H61" i="13" s="1"/>
  <c r="G59" i="13"/>
  <c r="E59" i="13"/>
  <c r="H59" i="13" s="1"/>
  <c r="G58" i="13"/>
  <c r="H58" i="13" s="1"/>
  <c r="E58" i="13"/>
  <c r="H56" i="13"/>
  <c r="G56" i="13"/>
  <c r="E56" i="13"/>
  <c r="G54" i="13"/>
  <c r="E54" i="13"/>
  <c r="H54" i="13" s="1"/>
  <c r="G53" i="13"/>
  <c r="E53" i="13"/>
  <c r="H53" i="13" s="1"/>
  <c r="E51" i="13"/>
  <c r="E49" i="13"/>
  <c r="G47" i="13"/>
  <c r="H47" i="13" s="1"/>
  <c r="E47" i="13"/>
  <c r="E45" i="13"/>
  <c r="E43" i="13"/>
  <c r="G43" i="13" s="1"/>
  <c r="H43" i="13" s="1"/>
  <c r="E41" i="13"/>
  <c r="E39" i="13"/>
  <c r="G39" i="13" s="1"/>
  <c r="H39" i="13" s="1"/>
  <c r="E38" i="13"/>
  <c r="E37" i="13"/>
  <c r="H35" i="13"/>
  <c r="G35" i="13"/>
  <c r="E35" i="13"/>
  <c r="H34" i="13"/>
  <c r="G34" i="13"/>
  <c r="E34" i="13"/>
  <c r="G33" i="13"/>
  <c r="E33" i="13"/>
  <c r="H33" i="13" s="1"/>
  <c r="G31" i="13"/>
  <c r="H31" i="13" s="1"/>
  <c r="E31" i="13"/>
  <c r="H30" i="13"/>
  <c r="G30" i="13"/>
  <c r="E30" i="13"/>
  <c r="G28" i="13"/>
  <c r="E28" i="13"/>
  <c r="H28" i="13" s="1"/>
  <c r="G27" i="13"/>
  <c r="E27" i="13"/>
  <c r="H27" i="13" s="1"/>
  <c r="E26" i="13"/>
  <c r="E25" i="13"/>
  <c r="G24" i="13"/>
  <c r="H24" i="13" s="1"/>
  <c r="E24" i="13"/>
  <c r="E23" i="13"/>
  <c r="E22" i="13"/>
  <c r="G22" i="13" s="1"/>
  <c r="H22" i="13" s="1"/>
  <c r="E21" i="13"/>
  <c r="E19" i="13"/>
  <c r="G19" i="13" s="1"/>
  <c r="H19" i="13" s="1"/>
  <c r="E18" i="13"/>
  <c r="E17" i="13"/>
  <c r="H16" i="13"/>
  <c r="G16" i="13"/>
  <c r="E16" i="13"/>
  <c r="H14" i="13"/>
  <c r="G14" i="13"/>
  <c r="E14" i="13"/>
  <c r="G13" i="13"/>
  <c r="E13" i="13"/>
  <c r="H13" i="13" s="1"/>
  <c r="G12" i="13"/>
  <c r="E12" i="13"/>
  <c r="E73" i="13" s="1"/>
  <c r="G7" i="13"/>
  <c r="G8" i="13" s="1"/>
  <c r="E7" i="13"/>
  <c r="E8" i="13" s="1"/>
  <c r="E81" i="12"/>
  <c r="G81" i="12" s="1"/>
  <c r="H81" i="12" s="1"/>
  <c r="G80" i="12"/>
  <c r="H80" i="12" s="1"/>
  <c r="E80" i="12"/>
  <c r="E79" i="12"/>
  <c r="G79" i="12" s="1"/>
  <c r="E78" i="12"/>
  <c r="E73" i="12"/>
  <c r="G73" i="12" s="1"/>
  <c r="G72" i="12"/>
  <c r="H72" i="12" s="1"/>
  <c r="E72" i="12"/>
  <c r="E71" i="12"/>
  <c r="G71" i="12" s="1"/>
  <c r="H71" i="12" s="1"/>
  <c r="G70" i="12"/>
  <c r="H70" i="12" s="1"/>
  <c r="E70" i="12"/>
  <c r="E69" i="12"/>
  <c r="E67" i="12"/>
  <c r="E66" i="12"/>
  <c r="G66" i="12" s="1"/>
  <c r="H66" i="12" s="1"/>
  <c r="G65" i="12"/>
  <c r="H65" i="12" s="1"/>
  <c r="E65" i="12"/>
  <c r="E63" i="12"/>
  <c r="E62" i="12"/>
  <c r="G62" i="12" s="1"/>
  <c r="H62" i="12" s="1"/>
  <c r="E60" i="12"/>
  <c r="G60" i="12" s="1"/>
  <c r="H60" i="12" s="1"/>
  <c r="G59" i="12"/>
  <c r="H59" i="12" s="1"/>
  <c r="E59" i="12"/>
  <c r="E57" i="12"/>
  <c r="G57" i="12" s="1"/>
  <c r="E55" i="12"/>
  <c r="H54" i="12"/>
  <c r="G54" i="12"/>
  <c r="E54" i="12"/>
  <c r="G52" i="12"/>
  <c r="E52" i="12"/>
  <c r="H52" i="12" s="1"/>
  <c r="E50" i="12"/>
  <c r="G48" i="12"/>
  <c r="H48" i="12" s="1"/>
  <c r="E48" i="12"/>
  <c r="E46" i="12"/>
  <c r="G46" i="12" s="1"/>
  <c r="H46" i="12" s="1"/>
  <c r="G44" i="12"/>
  <c r="H44" i="12" s="1"/>
  <c r="E44" i="12"/>
  <c r="E42" i="12"/>
  <c r="E41" i="12"/>
  <c r="E40" i="12"/>
  <c r="G40" i="12" s="1"/>
  <c r="H40" i="12" s="1"/>
  <c r="G39" i="12"/>
  <c r="H39" i="12" s="1"/>
  <c r="E39" i="12"/>
  <c r="E37" i="12"/>
  <c r="E36" i="12"/>
  <c r="G36" i="12" s="1"/>
  <c r="H36" i="12" s="1"/>
  <c r="H35" i="12"/>
  <c r="G35" i="12"/>
  <c r="E35" i="12"/>
  <c r="G33" i="12"/>
  <c r="H33" i="12" s="1"/>
  <c r="E33" i="12"/>
  <c r="E32" i="12"/>
  <c r="G32" i="12" s="1"/>
  <c r="E30" i="12"/>
  <c r="H29" i="12"/>
  <c r="G29" i="12"/>
  <c r="E29" i="12"/>
  <c r="G28" i="12"/>
  <c r="E28" i="12"/>
  <c r="H28" i="12" s="1"/>
  <c r="E27" i="12"/>
  <c r="G26" i="12"/>
  <c r="H26" i="12" s="1"/>
  <c r="E26" i="12"/>
  <c r="E25" i="12"/>
  <c r="G25" i="12" s="1"/>
  <c r="H25" i="12" s="1"/>
  <c r="G24" i="12"/>
  <c r="H24" i="12" s="1"/>
  <c r="E24" i="12"/>
  <c r="E23" i="12"/>
  <c r="E21" i="12"/>
  <c r="E19" i="12"/>
  <c r="G19" i="12" s="1"/>
  <c r="H19" i="12" s="1"/>
  <c r="G18" i="12"/>
  <c r="H18" i="12" s="1"/>
  <c r="E18" i="12"/>
  <c r="G17" i="12"/>
  <c r="E17" i="12"/>
  <c r="H17" i="12" s="1"/>
  <c r="E16" i="12"/>
  <c r="G16" i="12" s="1"/>
  <c r="H16" i="12" s="1"/>
  <c r="H14" i="12"/>
  <c r="G14" i="12"/>
  <c r="E14" i="12"/>
  <c r="G13" i="12"/>
  <c r="H13" i="12" s="1"/>
  <c r="E13" i="12"/>
  <c r="E12" i="12"/>
  <c r="G12" i="12" s="1"/>
  <c r="E8" i="12"/>
  <c r="H7" i="12"/>
  <c r="G7" i="12"/>
  <c r="G8" i="12" s="1"/>
  <c r="E7" i="12"/>
  <c r="E86" i="11"/>
  <c r="G85" i="11"/>
  <c r="E85" i="11"/>
  <c r="H85" i="11" s="1"/>
  <c r="E84" i="11"/>
  <c r="G84" i="11" s="1"/>
  <c r="H84" i="11" s="1"/>
  <c r="E83" i="11"/>
  <c r="E78" i="11"/>
  <c r="G77" i="11"/>
  <c r="H77" i="11" s="1"/>
  <c r="E77" i="11"/>
  <c r="E76" i="11"/>
  <c r="E75" i="11"/>
  <c r="G75" i="11" s="1"/>
  <c r="H75" i="11" s="1"/>
  <c r="E74" i="11"/>
  <c r="G72" i="11"/>
  <c r="E72" i="11"/>
  <c r="H72" i="11" s="1"/>
  <c r="E71" i="11"/>
  <c r="E70" i="11"/>
  <c r="G68" i="11"/>
  <c r="H68" i="11" s="1"/>
  <c r="E68" i="11"/>
  <c r="E67" i="11"/>
  <c r="E65" i="11"/>
  <c r="G64" i="11"/>
  <c r="E64" i="11"/>
  <c r="H64" i="11" s="1"/>
  <c r="E62" i="11"/>
  <c r="G62" i="11" s="1"/>
  <c r="H62" i="11" s="1"/>
  <c r="E61" i="11"/>
  <c r="H59" i="11"/>
  <c r="G59" i="11"/>
  <c r="E59" i="11"/>
  <c r="G58" i="11"/>
  <c r="H58" i="11" s="1"/>
  <c r="E58" i="11"/>
  <c r="E56" i="11"/>
  <c r="G54" i="11"/>
  <c r="H54" i="11" s="1"/>
  <c r="E54" i="11"/>
  <c r="E52" i="11"/>
  <c r="H50" i="11"/>
  <c r="G50" i="11"/>
  <c r="E50" i="11"/>
  <c r="E48" i="11"/>
  <c r="G46" i="11"/>
  <c r="E46" i="11"/>
  <c r="H46" i="11" s="1"/>
  <c r="E44" i="11"/>
  <c r="E43" i="11"/>
  <c r="G42" i="11"/>
  <c r="H42" i="11" s="1"/>
  <c r="E42" i="11"/>
  <c r="E41" i="11"/>
  <c r="E39" i="11"/>
  <c r="G38" i="11"/>
  <c r="E38" i="11"/>
  <c r="H38" i="11" s="1"/>
  <c r="E37" i="11"/>
  <c r="G37" i="11" s="1"/>
  <c r="H37" i="11" s="1"/>
  <c r="E35" i="11"/>
  <c r="E33" i="11"/>
  <c r="G33" i="11" s="1"/>
  <c r="H33" i="11" s="1"/>
  <c r="G32" i="11"/>
  <c r="H32" i="11" s="1"/>
  <c r="E32" i="11"/>
  <c r="E30" i="11"/>
  <c r="G29" i="11"/>
  <c r="H29" i="11" s="1"/>
  <c r="E29" i="11"/>
  <c r="E28" i="11"/>
  <c r="H27" i="11"/>
  <c r="G27" i="11"/>
  <c r="E27" i="11"/>
  <c r="E26" i="11"/>
  <c r="G25" i="11"/>
  <c r="E25" i="11"/>
  <c r="H25" i="11" s="1"/>
  <c r="E24" i="11"/>
  <c r="E23" i="11"/>
  <c r="G21" i="11"/>
  <c r="H21" i="11" s="1"/>
  <c r="E21" i="11"/>
  <c r="E19" i="11"/>
  <c r="E18" i="11"/>
  <c r="G17" i="11"/>
  <c r="E17" i="11"/>
  <c r="H17" i="11" s="1"/>
  <c r="E16" i="11"/>
  <c r="G16" i="11" s="1"/>
  <c r="H16" i="11" s="1"/>
  <c r="E14" i="11"/>
  <c r="E13" i="11"/>
  <c r="G13" i="11" s="1"/>
  <c r="H13" i="11" s="1"/>
  <c r="G12" i="11"/>
  <c r="H12" i="11" s="1"/>
  <c r="E12" i="11"/>
  <c r="E79" i="11" s="1"/>
  <c r="E7" i="11"/>
  <c r="E8" i="11" s="1"/>
  <c r="E83" i="10"/>
  <c r="E82" i="10"/>
  <c r="E81" i="10"/>
  <c r="G81" i="10" s="1"/>
  <c r="H81" i="10" s="1"/>
  <c r="G80" i="10"/>
  <c r="E80" i="10"/>
  <c r="H80" i="10" s="1"/>
  <c r="H75" i="10"/>
  <c r="G75" i="10"/>
  <c r="E75" i="10"/>
  <c r="G74" i="10"/>
  <c r="H74" i="10" s="1"/>
  <c r="E74" i="10"/>
  <c r="E73" i="10"/>
  <c r="E72" i="10"/>
  <c r="G72" i="10" s="1"/>
  <c r="H72" i="10" s="1"/>
  <c r="G71" i="10"/>
  <c r="E71" i="10"/>
  <c r="H71" i="10" s="1"/>
  <c r="G69" i="10"/>
  <c r="E69" i="10"/>
  <c r="H69" i="10" s="1"/>
  <c r="E68" i="10"/>
  <c r="G68" i="10" s="1"/>
  <c r="E67" i="10"/>
  <c r="H65" i="10"/>
  <c r="G65" i="10"/>
  <c r="E65" i="10"/>
  <c r="E64" i="10"/>
  <c r="G64" i="10" s="1"/>
  <c r="H64" i="10" s="1"/>
  <c r="E62" i="10"/>
  <c r="E61" i="10"/>
  <c r="E59" i="10"/>
  <c r="G59" i="10" s="1"/>
  <c r="H59" i="10" s="1"/>
  <c r="G57" i="10"/>
  <c r="H57" i="10" s="1"/>
  <c r="E57" i="10"/>
  <c r="G56" i="10"/>
  <c r="H56" i="10" s="1"/>
  <c r="E56" i="10"/>
  <c r="E54" i="10"/>
  <c r="H52" i="10"/>
  <c r="G52" i="10"/>
  <c r="E52" i="10"/>
  <c r="G50" i="10"/>
  <c r="H50" i="10" s="1"/>
  <c r="E50" i="10"/>
  <c r="E48" i="10"/>
  <c r="E46" i="10"/>
  <c r="G46" i="10" s="1"/>
  <c r="H46" i="10" s="1"/>
  <c r="G44" i="10"/>
  <c r="E44" i="10"/>
  <c r="H44" i="10" s="1"/>
  <c r="G42" i="10"/>
  <c r="E42" i="10"/>
  <c r="H42" i="10" s="1"/>
  <c r="E41" i="10"/>
  <c r="G41" i="10" s="1"/>
  <c r="E40" i="10"/>
  <c r="H39" i="10"/>
  <c r="G39" i="10"/>
  <c r="E39" i="10"/>
  <c r="E37" i="10"/>
  <c r="G37" i="10" s="1"/>
  <c r="H37" i="10" s="1"/>
  <c r="E36" i="10"/>
  <c r="E35" i="10"/>
  <c r="E33" i="10"/>
  <c r="G33" i="10" s="1"/>
  <c r="H33" i="10" s="1"/>
  <c r="G32" i="10"/>
  <c r="H32" i="10" s="1"/>
  <c r="E32" i="10"/>
  <c r="G30" i="10"/>
  <c r="H30" i="10" s="1"/>
  <c r="E30" i="10"/>
  <c r="E29" i="10"/>
  <c r="H28" i="10"/>
  <c r="G28" i="10"/>
  <c r="E28" i="10"/>
  <c r="G27" i="10"/>
  <c r="H27" i="10" s="1"/>
  <c r="E27" i="10"/>
  <c r="E26" i="10"/>
  <c r="E25" i="10"/>
  <c r="G25" i="10" s="1"/>
  <c r="H25" i="10" s="1"/>
  <c r="G24" i="10"/>
  <c r="E24" i="10"/>
  <c r="H24" i="10" s="1"/>
  <c r="G23" i="10"/>
  <c r="E23" i="10"/>
  <c r="H23" i="10" s="1"/>
  <c r="E21" i="10"/>
  <c r="G21" i="10" s="1"/>
  <c r="E19" i="10"/>
  <c r="H18" i="10"/>
  <c r="G18" i="10"/>
  <c r="E18" i="10"/>
  <c r="E17" i="10"/>
  <c r="G17" i="10" s="1"/>
  <c r="H17" i="10" s="1"/>
  <c r="E16" i="10"/>
  <c r="E14" i="10"/>
  <c r="E13" i="10"/>
  <c r="G13" i="10" s="1"/>
  <c r="H13" i="10" s="1"/>
  <c r="G12" i="10"/>
  <c r="E12" i="10"/>
  <c r="H12" i="10" s="1"/>
  <c r="E7" i="10"/>
  <c r="E8" i="10" s="1"/>
  <c r="E83" i="9"/>
  <c r="G82" i="9"/>
  <c r="E82" i="9"/>
  <c r="H82" i="9" s="1"/>
  <c r="E81" i="9"/>
  <c r="G81" i="9" s="1"/>
  <c r="H81" i="9" s="1"/>
  <c r="E80" i="9"/>
  <c r="E75" i="9"/>
  <c r="G74" i="9"/>
  <c r="H74" i="9" s="1"/>
  <c r="E74" i="9"/>
  <c r="E73" i="9"/>
  <c r="G73" i="9" s="1"/>
  <c r="H73" i="9" s="1"/>
  <c r="E72" i="9"/>
  <c r="E71" i="9"/>
  <c r="G69" i="9"/>
  <c r="E69" i="9"/>
  <c r="H69" i="9" s="1"/>
  <c r="E68" i="9"/>
  <c r="G67" i="9"/>
  <c r="H67" i="9" s="1"/>
  <c r="E67" i="9"/>
  <c r="G65" i="9"/>
  <c r="H65" i="9" s="1"/>
  <c r="E65" i="9"/>
  <c r="E64" i="9"/>
  <c r="G64" i="9" s="1"/>
  <c r="H64" i="9" s="1"/>
  <c r="E62" i="9"/>
  <c r="G61" i="9"/>
  <c r="E61" i="9"/>
  <c r="H61" i="9" s="1"/>
  <c r="E59" i="9"/>
  <c r="G59" i="9" s="1"/>
  <c r="H59" i="9" s="1"/>
  <c r="E57" i="9"/>
  <c r="G56" i="9"/>
  <c r="E56" i="9"/>
  <c r="H56" i="9" s="1"/>
  <c r="E54" i="9"/>
  <c r="E52" i="9"/>
  <c r="G50" i="9"/>
  <c r="H50" i="9" s="1"/>
  <c r="E50" i="9"/>
  <c r="E48" i="9"/>
  <c r="G48" i="9" s="1"/>
  <c r="H48" i="9" s="1"/>
  <c r="E46" i="9"/>
  <c r="E44" i="9"/>
  <c r="G42" i="9"/>
  <c r="E42" i="9"/>
  <c r="H42" i="9" s="1"/>
  <c r="E41" i="9"/>
  <c r="G40" i="9"/>
  <c r="H40" i="9" s="1"/>
  <c r="E40" i="9"/>
  <c r="E39" i="9"/>
  <c r="G39" i="9" s="1"/>
  <c r="H39" i="9" s="1"/>
  <c r="E37" i="9"/>
  <c r="G37" i="9" s="1"/>
  <c r="H37" i="9" s="1"/>
  <c r="E36" i="9"/>
  <c r="G35" i="9"/>
  <c r="E35" i="9"/>
  <c r="H35" i="9" s="1"/>
  <c r="E33" i="9"/>
  <c r="G33" i="9" s="1"/>
  <c r="H33" i="9" s="1"/>
  <c r="E32" i="9"/>
  <c r="G30" i="9"/>
  <c r="E30" i="9"/>
  <c r="H30" i="9" s="1"/>
  <c r="E29" i="9"/>
  <c r="E28" i="9"/>
  <c r="G27" i="9"/>
  <c r="H27" i="9" s="1"/>
  <c r="E27" i="9"/>
  <c r="E26" i="9"/>
  <c r="G26" i="9" s="1"/>
  <c r="H26" i="9" s="1"/>
  <c r="E25" i="9"/>
  <c r="E24" i="9"/>
  <c r="G23" i="9"/>
  <c r="H23" i="9" s="1"/>
  <c r="E23" i="9"/>
  <c r="E21" i="9"/>
  <c r="G19" i="9"/>
  <c r="H19" i="9" s="1"/>
  <c r="E19" i="9"/>
  <c r="E18" i="9"/>
  <c r="G18" i="9" s="1"/>
  <c r="H18" i="9" s="1"/>
  <c r="E17" i="9"/>
  <c r="G17" i="9" s="1"/>
  <c r="H17" i="9" s="1"/>
  <c r="E16" i="9"/>
  <c r="G14" i="9"/>
  <c r="E14" i="9"/>
  <c r="H14" i="9" s="1"/>
  <c r="E13" i="9"/>
  <c r="G13" i="9" s="1"/>
  <c r="G12" i="9"/>
  <c r="E12" i="9"/>
  <c r="H12" i="9" s="1"/>
  <c r="E7" i="9"/>
  <c r="E8" i="9" s="1"/>
  <c r="G78" i="8"/>
  <c r="E78" i="8"/>
  <c r="H78" i="8" s="1"/>
  <c r="E77" i="8"/>
  <c r="E79" i="8" s="1"/>
  <c r="E76" i="8"/>
  <c r="G76" i="8" s="1"/>
  <c r="H76" i="8" s="1"/>
  <c r="G75" i="8"/>
  <c r="H75" i="8" s="1"/>
  <c r="E75" i="8"/>
  <c r="E70" i="8"/>
  <c r="G70" i="8" s="1"/>
  <c r="H70" i="8" s="1"/>
  <c r="G69" i="8"/>
  <c r="H69" i="8" s="1"/>
  <c r="E69" i="8"/>
  <c r="E68" i="8"/>
  <c r="G67" i="8"/>
  <c r="E67" i="8"/>
  <c r="H67" i="8" s="1"/>
  <c r="E66" i="8"/>
  <c r="H64" i="8"/>
  <c r="G64" i="8"/>
  <c r="E64" i="8"/>
  <c r="E63" i="8"/>
  <c r="G63" i="8" s="1"/>
  <c r="E62" i="8"/>
  <c r="E60" i="8"/>
  <c r="G60" i="8" s="1"/>
  <c r="H60" i="8" s="1"/>
  <c r="E59" i="8"/>
  <c r="G57" i="8"/>
  <c r="E57" i="8"/>
  <c r="H57" i="8" s="1"/>
  <c r="E56" i="8"/>
  <c r="E54" i="8"/>
  <c r="G54" i="8" s="1"/>
  <c r="H54" i="8" s="1"/>
  <c r="G52" i="8"/>
  <c r="H52" i="8" s="1"/>
  <c r="E52" i="8"/>
  <c r="E51" i="8"/>
  <c r="G51" i="8" s="1"/>
  <c r="H51" i="8" s="1"/>
  <c r="E49" i="8"/>
  <c r="E47" i="8"/>
  <c r="G47" i="8" s="1"/>
  <c r="H47" i="8" s="1"/>
  <c r="G45" i="8"/>
  <c r="H45" i="8" s="1"/>
  <c r="E45" i="8"/>
  <c r="E43" i="8"/>
  <c r="G41" i="8"/>
  <c r="E41" i="8"/>
  <c r="H41" i="8" s="1"/>
  <c r="E39" i="8"/>
  <c r="H38" i="8"/>
  <c r="G38" i="8"/>
  <c r="E38" i="8"/>
  <c r="E37" i="8"/>
  <c r="G37" i="8" s="1"/>
  <c r="E36" i="8"/>
  <c r="E34" i="8"/>
  <c r="G33" i="8"/>
  <c r="E33" i="8"/>
  <c r="H33" i="8" s="1"/>
  <c r="G32" i="8"/>
  <c r="E32" i="8"/>
  <c r="H32" i="8" s="1"/>
  <c r="E30" i="8"/>
  <c r="E29" i="8"/>
  <c r="G29" i="8" s="1"/>
  <c r="H29" i="8" s="1"/>
  <c r="G27" i="8"/>
  <c r="H27" i="8" s="1"/>
  <c r="E27" i="8"/>
  <c r="E26" i="8"/>
  <c r="G26" i="8" s="1"/>
  <c r="H26" i="8" s="1"/>
  <c r="E25" i="8"/>
  <c r="E24" i="8"/>
  <c r="G24" i="8" s="1"/>
  <c r="H24" i="8" s="1"/>
  <c r="G23" i="8"/>
  <c r="H23" i="8" s="1"/>
  <c r="E23" i="8"/>
  <c r="E22" i="8"/>
  <c r="G21" i="8"/>
  <c r="E21" i="8"/>
  <c r="H21" i="8" s="1"/>
  <c r="E20" i="8"/>
  <c r="H18" i="8"/>
  <c r="G18" i="8"/>
  <c r="E18" i="8"/>
  <c r="E17" i="8"/>
  <c r="G17" i="8" s="1"/>
  <c r="E16" i="8"/>
  <c r="E15" i="8"/>
  <c r="G13" i="8"/>
  <c r="E13" i="8"/>
  <c r="H13" i="8" s="1"/>
  <c r="G12" i="8"/>
  <c r="E12" i="8"/>
  <c r="H12" i="8" s="1"/>
  <c r="E7" i="8"/>
  <c r="G7" i="8" s="1"/>
  <c r="E83" i="7"/>
  <c r="G83" i="7" s="1"/>
  <c r="H83" i="7" s="1"/>
  <c r="E82" i="7"/>
  <c r="E81" i="7"/>
  <c r="G81" i="7" s="1"/>
  <c r="H81" i="7" s="1"/>
  <c r="E80" i="7"/>
  <c r="E75" i="7"/>
  <c r="G75" i="7" s="1"/>
  <c r="H75" i="7" s="1"/>
  <c r="G74" i="7"/>
  <c r="E74" i="7"/>
  <c r="H74" i="7" s="1"/>
  <c r="E73" i="7"/>
  <c r="E72" i="7"/>
  <c r="E71" i="7"/>
  <c r="G69" i="7"/>
  <c r="E69" i="7"/>
  <c r="H69" i="7" s="1"/>
  <c r="E68" i="7"/>
  <c r="G67" i="7"/>
  <c r="E67" i="7"/>
  <c r="H67" i="7" s="1"/>
  <c r="G65" i="7"/>
  <c r="H65" i="7" s="1"/>
  <c r="E65" i="7"/>
  <c r="E64" i="7"/>
  <c r="G64" i="7" s="1"/>
  <c r="H64" i="7" s="1"/>
  <c r="E62" i="7"/>
  <c r="G62" i="7" s="1"/>
  <c r="H62" i="7" s="1"/>
  <c r="E61" i="7"/>
  <c r="E59" i="7"/>
  <c r="G59" i="7" s="1"/>
  <c r="H59" i="7" s="1"/>
  <c r="E58" i="7"/>
  <c r="G56" i="7"/>
  <c r="H56" i="7" s="1"/>
  <c r="E56" i="7"/>
  <c r="G55" i="7"/>
  <c r="H55" i="7" s="1"/>
  <c r="E55" i="7"/>
  <c r="E53" i="7"/>
  <c r="G53" i="7" s="1"/>
  <c r="H53" i="7" s="1"/>
  <c r="G51" i="7"/>
  <c r="E51" i="7"/>
  <c r="H51" i="7" s="1"/>
  <c r="E49" i="7"/>
  <c r="G49" i="7" s="1"/>
  <c r="H49" i="7" s="1"/>
  <c r="E47" i="7"/>
  <c r="E45" i="7"/>
  <c r="G43" i="7"/>
  <c r="E43" i="7"/>
  <c r="H43" i="7" s="1"/>
  <c r="E41" i="7"/>
  <c r="G40" i="7"/>
  <c r="E40" i="7"/>
  <c r="H40" i="7" s="1"/>
  <c r="G39" i="7"/>
  <c r="H39" i="7" s="1"/>
  <c r="E39" i="7"/>
  <c r="E38" i="7"/>
  <c r="G38" i="7" s="1"/>
  <c r="H38" i="7" s="1"/>
  <c r="E36" i="7"/>
  <c r="G36" i="7" s="1"/>
  <c r="H36" i="7" s="1"/>
  <c r="E35" i="7"/>
  <c r="E34" i="7"/>
  <c r="G34" i="7" s="1"/>
  <c r="H34" i="7" s="1"/>
  <c r="E32" i="7"/>
  <c r="G30" i="7"/>
  <c r="H30" i="7" s="1"/>
  <c r="E30" i="7"/>
  <c r="G29" i="7"/>
  <c r="H29" i="7" s="1"/>
  <c r="E29" i="7"/>
  <c r="E27" i="7"/>
  <c r="G27" i="7" s="1"/>
  <c r="H27" i="7" s="1"/>
  <c r="G26" i="7"/>
  <c r="E26" i="7"/>
  <c r="H26" i="7" s="1"/>
  <c r="E25" i="7"/>
  <c r="G25" i="7" s="1"/>
  <c r="H25" i="7" s="1"/>
  <c r="E24" i="7"/>
  <c r="G24" i="7" s="1"/>
  <c r="H24" i="7" s="1"/>
  <c r="E23" i="7"/>
  <c r="G22" i="7"/>
  <c r="E22" i="7"/>
  <c r="H22" i="7" s="1"/>
  <c r="E21" i="7"/>
  <c r="G20" i="7"/>
  <c r="E20" i="7"/>
  <c r="H20" i="7" s="1"/>
  <c r="G18" i="7"/>
  <c r="H18" i="7" s="1"/>
  <c r="E18" i="7"/>
  <c r="E17" i="7"/>
  <c r="G17" i="7" s="1"/>
  <c r="H17" i="7" s="1"/>
  <c r="E16" i="7"/>
  <c r="G16" i="7" s="1"/>
  <c r="H16" i="7" s="1"/>
  <c r="E15" i="7"/>
  <c r="E13" i="7"/>
  <c r="G13" i="7" s="1"/>
  <c r="H13" i="7" s="1"/>
  <c r="E12" i="7"/>
  <c r="E7" i="7"/>
  <c r="E8" i="7" s="1"/>
  <c r="G80" i="6"/>
  <c r="H80" i="6" s="1"/>
  <c r="E80" i="6"/>
  <c r="E79" i="6"/>
  <c r="E78" i="6"/>
  <c r="G78" i="6" s="1"/>
  <c r="H78" i="6" s="1"/>
  <c r="E77" i="6"/>
  <c r="G72" i="6"/>
  <c r="H72" i="6" s="1"/>
  <c r="E72" i="6"/>
  <c r="G71" i="6"/>
  <c r="H71" i="6" s="1"/>
  <c r="E71" i="6"/>
  <c r="H70" i="6"/>
  <c r="G70" i="6"/>
  <c r="E70" i="6"/>
  <c r="E69" i="6"/>
  <c r="G69" i="6" s="1"/>
  <c r="H69" i="6" s="1"/>
  <c r="E68" i="6"/>
  <c r="E66" i="6"/>
  <c r="E65" i="6"/>
  <c r="G64" i="6"/>
  <c r="E64" i="6"/>
  <c r="H64" i="6" s="1"/>
  <c r="G62" i="6"/>
  <c r="H62" i="6" s="1"/>
  <c r="E62" i="6"/>
  <c r="E61" i="6"/>
  <c r="G59" i="6"/>
  <c r="H59" i="6" s="1"/>
  <c r="E59" i="6"/>
  <c r="E58" i="6"/>
  <c r="E56" i="6"/>
  <c r="G56" i="6" s="1"/>
  <c r="H56" i="6" s="1"/>
  <c r="E54" i="6"/>
  <c r="G53" i="6"/>
  <c r="H53" i="6" s="1"/>
  <c r="E53" i="6"/>
  <c r="E51" i="6"/>
  <c r="G49" i="6"/>
  <c r="H49" i="6" s="1"/>
  <c r="E49" i="6"/>
  <c r="G47" i="6"/>
  <c r="H47" i="6" s="1"/>
  <c r="E47" i="6"/>
  <c r="H45" i="6"/>
  <c r="G45" i="6"/>
  <c r="E45" i="6"/>
  <c r="E43" i="6"/>
  <c r="G43" i="6" s="1"/>
  <c r="H43" i="6" s="1"/>
  <c r="E41" i="6"/>
  <c r="E39" i="6"/>
  <c r="E38" i="6"/>
  <c r="G37" i="6"/>
  <c r="E37" i="6"/>
  <c r="H37" i="6" s="1"/>
  <c r="G36" i="6"/>
  <c r="H36" i="6" s="1"/>
  <c r="E36" i="6"/>
  <c r="E34" i="6"/>
  <c r="G33" i="6"/>
  <c r="H33" i="6" s="1"/>
  <c r="E33" i="6"/>
  <c r="E32" i="6"/>
  <c r="E30" i="6"/>
  <c r="G30" i="6" s="1"/>
  <c r="H30" i="6" s="1"/>
  <c r="E29" i="6"/>
  <c r="G27" i="6"/>
  <c r="H27" i="6" s="1"/>
  <c r="E27" i="6"/>
  <c r="E26" i="6"/>
  <c r="G25" i="6"/>
  <c r="H25" i="6" s="1"/>
  <c r="E25" i="6"/>
  <c r="G24" i="6"/>
  <c r="H24" i="6" s="1"/>
  <c r="E24" i="6"/>
  <c r="H23" i="6"/>
  <c r="G23" i="6"/>
  <c r="E23" i="6"/>
  <c r="E22" i="6"/>
  <c r="G22" i="6" s="1"/>
  <c r="H22" i="6" s="1"/>
  <c r="E21" i="6"/>
  <c r="E20" i="6"/>
  <c r="E18" i="6"/>
  <c r="G17" i="6"/>
  <c r="E17" i="6"/>
  <c r="H17" i="6" s="1"/>
  <c r="G16" i="6"/>
  <c r="H16" i="6" s="1"/>
  <c r="E16" i="6"/>
  <c r="E15" i="6"/>
  <c r="G13" i="6"/>
  <c r="H13" i="6" s="1"/>
  <c r="E13" i="6"/>
  <c r="E12" i="6"/>
  <c r="E7" i="6"/>
  <c r="E8" i="6" s="1"/>
  <c r="E80" i="5"/>
  <c r="E79" i="5"/>
  <c r="E78" i="5"/>
  <c r="G78" i="5" s="1"/>
  <c r="H78" i="5" s="1"/>
  <c r="E77" i="5"/>
  <c r="E72" i="5"/>
  <c r="G72" i="5" s="1"/>
  <c r="H72" i="5" s="1"/>
  <c r="G71" i="5"/>
  <c r="H71" i="5" s="1"/>
  <c r="E71" i="5"/>
  <c r="H70" i="5"/>
  <c r="G70" i="5"/>
  <c r="E70" i="5"/>
  <c r="E69" i="5"/>
  <c r="E68" i="5"/>
  <c r="G66" i="5"/>
  <c r="E66" i="5"/>
  <c r="H66" i="5" s="1"/>
  <c r="E65" i="5"/>
  <c r="G64" i="5"/>
  <c r="E64" i="5"/>
  <c r="H64" i="5" s="1"/>
  <c r="G62" i="5"/>
  <c r="E62" i="5"/>
  <c r="H62" i="5" s="1"/>
  <c r="E61" i="5"/>
  <c r="G61" i="5" s="1"/>
  <c r="H61" i="5" s="1"/>
  <c r="E59" i="5"/>
  <c r="E58" i="5"/>
  <c r="E56" i="5"/>
  <c r="G56" i="5" s="1"/>
  <c r="H56" i="5" s="1"/>
  <c r="E54" i="5"/>
  <c r="G53" i="5"/>
  <c r="H53" i="5" s="1"/>
  <c r="E53" i="5"/>
  <c r="G51" i="5"/>
  <c r="E51" i="5"/>
  <c r="H51" i="5" s="1"/>
  <c r="E49" i="5"/>
  <c r="G49" i="5" s="1"/>
  <c r="H49" i="5" s="1"/>
  <c r="G47" i="5"/>
  <c r="H47" i="5" s="1"/>
  <c r="E47" i="5"/>
  <c r="H45" i="5"/>
  <c r="G45" i="5"/>
  <c r="E45" i="5"/>
  <c r="E43" i="5"/>
  <c r="G43" i="5" s="1"/>
  <c r="H43" i="5" s="1"/>
  <c r="E41" i="5"/>
  <c r="G39" i="5"/>
  <c r="E39" i="5"/>
  <c r="H39" i="5" s="1"/>
  <c r="E38" i="5"/>
  <c r="G37" i="5"/>
  <c r="E37" i="5"/>
  <c r="H37" i="5" s="1"/>
  <c r="G36" i="5"/>
  <c r="E36" i="5"/>
  <c r="H36" i="5" s="1"/>
  <c r="E34" i="5"/>
  <c r="G34" i="5" s="1"/>
  <c r="H34" i="5" s="1"/>
  <c r="E33" i="5"/>
  <c r="E32" i="5"/>
  <c r="E30" i="5"/>
  <c r="G30" i="5" s="1"/>
  <c r="H30" i="5" s="1"/>
  <c r="E29" i="5"/>
  <c r="G27" i="5"/>
  <c r="H27" i="5" s="1"/>
  <c r="E27" i="5"/>
  <c r="G26" i="5"/>
  <c r="E26" i="5"/>
  <c r="H26" i="5" s="1"/>
  <c r="E25" i="5"/>
  <c r="G25" i="5" s="1"/>
  <c r="H25" i="5" s="1"/>
  <c r="G24" i="5"/>
  <c r="H24" i="5" s="1"/>
  <c r="E24" i="5"/>
  <c r="H23" i="5"/>
  <c r="G23" i="5"/>
  <c r="E23" i="5"/>
  <c r="E22" i="5"/>
  <c r="G22" i="5" s="1"/>
  <c r="H22" i="5" s="1"/>
  <c r="E21" i="5"/>
  <c r="G20" i="5"/>
  <c r="E20" i="5"/>
  <c r="H20" i="5" s="1"/>
  <c r="E18" i="5"/>
  <c r="G17" i="5"/>
  <c r="E17" i="5"/>
  <c r="H17" i="5" s="1"/>
  <c r="G16" i="5"/>
  <c r="E16" i="5"/>
  <c r="H16" i="5" s="1"/>
  <c r="E15" i="5"/>
  <c r="G15" i="5" s="1"/>
  <c r="H15" i="5" s="1"/>
  <c r="E13" i="5"/>
  <c r="E12" i="5"/>
  <c r="E73" i="5" s="1"/>
  <c r="E8" i="5"/>
  <c r="E7" i="5"/>
  <c r="E80" i="4"/>
  <c r="E79" i="4"/>
  <c r="E78" i="4"/>
  <c r="G78" i="4" s="1"/>
  <c r="H78" i="4" s="1"/>
  <c r="E77" i="4"/>
  <c r="G72" i="4"/>
  <c r="H72" i="4" s="1"/>
  <c r="E72" i="4"/>
  <c r="E71" i="4"/>
  <c r="G71" i="4" s="1"/>
  <c r="H71" i="4" s="1"/>
  <c r="G70" i="4"/>
  <c r="E70" i="4"/>
  <c r="E69" i="4"/>
  <c r="G69" i="4" s="1"/>
  <c r="H69" i="4" s="1"/>
  <c r="E68" i="4"/>
  <c r="E66" i="4"/>
  <c r="E65" i="4"/>
  <c r="E64" i="4"/>
  <c r="E62" i="4"/>
  <c r="E61" i="4"/>
  <c r="G59" i="4"/>
  <c r="E59" i="4"/>
  <c r="E58" i="4"/>
  <c r="E56" i="4"/>
  <c r="G56" i="4" s="1"/>
  <c r="H56" i="4" s="1"/>
  <c r="E54" i="4"/>
  <c r="E53" i="4"/>
  <c r="E51" i="4"/>
  <c r="E49" i="4"/>
  <c r="G49" i="4" s="1"/>
  <c r="H49" i="4" s="1"/>
  <c r="E47" i="4"/>
  <c r="G47" i="4" s="1"/>
  <c r="H47" i="4" s="1"/>
  <c r="E45" i="4"/>
  <c r="E43" i="4"/>
  <c r="G43" i="4" s="1"/>
  <c r="H43" i="4" s="1"/>
  <c r="E41" i="4"/>
  <c r="E40" i="4"/>
  <c r="E39" i="4"/>
  <c r="E38" i="4"/>
  <c r="G37" i="4"/>
  <c r="E37" i="4"/>
  <c r="E35" i="4"/>
  <c r="E34" i="4"/>
  <c r="E32" i="4"/>
  <c r="E31" i="4"/>
  <c r="G31" i="4" s="1"/>
  <c r="H31" i="4" s="1"/>
  <c r="E29" i="4"/>
  <c r="E28" i="4"/>
  <c r="E27" i="4"/>
  <c r="G26" i="4"/>
  <c r="H26" i="4" s="1"/>
  <c r="E26" i="4"/>
  <c r="E25" i="4"/>
  <c r="G25" i="4" s="1"/>
  <c r="H25" i="4" s="1"/>
  <c r="G24" i="4"/>
  <c r="E24" i="4"/>
  <c r="E23" i="4"/>
  <c r="G23" i="4" s="1"/>
  <c r="H23" i="4" s="1"/>
  <c r="E22" i="4"/>
  <c r="E20" i="4"/>
  <c r="E18" i="4"/>
  <c r="E17" i="4"/>
  <c r="E16" i="4"/>
  <c r="E15" i="4"/>
  <c r="E13" i="4"/>
  <c r="E12" i="4"/>
  <c r="E73" i="4" s="1"/>
  <c r="E7" i="4"/>
  <c r="E8" i="4" s="1"/>
  <c r="E86" i="3"/>
  <c r="E85" i="3"/>
  <c r="E84" i="3"/>
  <c r="G84" i="3" s="1"/>
  <c r="H84" i="3" s="1"/>
  <c r="E83" i="3"/>
  <c r="H78" i="3"/>
  <c r="G78" i="3"/>
  <c r="E78" i="3"/>
  <c r="G77" i="3"/>
  <c r="H77" i="3" s="1"/>
  <c r="E77" i="3"/>
  <c r="E76" i="3"/>
  <c r="E75" i="3"/>
  <c r="G75" i="3" s="1"/>
  <c r="H75" i="3" s="1"/>
  <c r="G74" i="3"/>
  <c r="E74" i="3"/>
  <c r="H74" i="3" s="1"/>
  <c r="G72" i="3"/>
  <c r="E72" i="3"/>
  <c r="H72" i="3" s="1"/>
  <c r="E71" i="3"/>
  <c r="E70" i="3"/>
  <c r="G68" i="3"/>
  <c r="H68" i="3" s="1"/>
  <c r="E68" i="3"/>
  <c r="E67" i="3"/>
  <c r="G67" i="3" s="1"/>
  <c r="H67" i="3" s="1"/>
  <c r="E65" i="3"/>
  <c r="E64" i="3"/>
  <c r="E62" i="3"/>
  <c r="G62" i="3" s="1"/>
  <c r="H62" i="3" s="1"/>
  <c r="E61" i="3"/>
  <c r="G59" i="3"/>
  <c r="H59" i="3" s="1"/>
  <c r="E59" i="3"/>
  <c r="E58" i="3"/>
  <c r="H56" i="3"/>
  <c r="G56" i="3"/>
  <c r="E56" i="3"/>
  <c r="G54" i="3"/>
  <c r="H54" i="3" s="1"/>
  <c r="E54" i="3"/>
  <c r="G52" i="3"/>
  <c r="E52" i="3"/>
  <c r="H52" i="3" s="1"/>
  <c r="E50" i="3"/>
  <c r="G50" i="3" s="1"/>
  <c r="H50" i="3" s="1"/>
  <c r="G48" i="3"/>
  <c r="E48" i="3"/>
  <c r="H48" i="3" s="1"/>
  <c r="G46" i="3"/>
  <c r="E46" i="3"/>
  <c r="H46" i="3" s="1"/>
  <c r="E44" i="3"/>
  <c r="E43" i="3"/>
  <c r="G42" i="3"/>
  <c r="H42" i="3" s="1"/>
  <c r="E42" i="3"/>
  <c r="E41" i="3"/>
  <c r="G41" i="3" s="1"/>
  <c r="H41" i="3" s="1"/>
  <c r="E40" i="3"/>
  <c r="E38" i="3"/>
  <c r="E37" i="3"/>
  <c r="G37" i="3" s="1"/>
  <c r="H37" i="3" s="1"/>
  <c r="E36" i="3"/>
  <c r="G34" i="3"/>
  <c r="E34" i="3"/>
  <c r="H34" i="3" s="1"/>
  <c r="E32" i="3"/>
  <c r="H31" i="3"/>
  <c r="G31" i="3"/>
  <c r="E31" i="3"/>
  <c r="G29" i="3"/>
  <c r="H29" i="3" s="1"/>
  <c r="E29" i="3"/>
  <c r="G28" i="3"/>
  <c r="E28" i="3"/>
  <c r="H28" i="3" s="1"/>
  <c r="E27" i="3"/>
  <c r="G27" i="3" s="1"/>
  <c r="H27" i="3" s="1"/>
  <c r="G26" i="3"/>
  <c r="E26" i="3"/>
  <c r="H26" i="3" s="1"/>
  <c r="G25" i="3"/>
  <c r="H25" i="3" s="1"/>
  <c r="E25" i="3"/>
  <c r="E24" i="3"/>
  <c r="E23" i="3"/>
  <c r="G22" i="3"/>
  <c r="H22" i="3" s="1"/>
  <c r="E22" i="3"/>
  <c r="E20" i="3"/>
  <c r="G20" i="3" s="1"/>
  <c r="H20" i="3" s="1"/>
  <c r="E18" i="3"/>
  <c r="E17" i="3"/>
  <c r="E16" i="3"/>
  <c r="G16" i="3" s="1"/>
  <c r="H16" i="3" s="1"/>
  <c r="E15" i="3"/>
  <c r="G13" i="3"/>
  <c r="H13" i="3" s="1"/>
  <c r="E13" i="3"/>
  <c r="E12" i="3"/>
  <c r="E8" i="3"/>
  <c r="E7" i="3"/>
  <c r="G7" i="3" s="1"/>
  <c r="G8" i="3" s="1"/>
  <c r="H83" i="2"/>
  <c r="G83" i="2"/>
  <c r="E83" i="2"/>
  <c r="G82" i="2"/>
  <c r="H82" i="2" s="1"/>
  <c r="E82" i="2"/>
  <c r="E81" i="2"/>
  <c r="G81" i="2" s="1"/>
  <c r="H81" i="2" s="1"/>
  <c r="E80" i="2"/>
  <c r="E75" i="2"/>
  <c r="G75" i="2" s="1"/>
  <c r="G74" i="2"/>
  <c r="H74" i="2" s="1"/>
  <c r="E74" i="2"/>
  <c r="E73" i="2"/>
  <c r="G73" i="2" s="1"/>
  <c r="H73" i="2" s="1"/>
  <c r="G72" i="2"/>
  <c r="H72" i="2" s="1"/>
  <c r="E72" i="2"/>
  <c r="E71" i="2"/>
  <c r="E69" i="2"/>
  <c r="E68" i="2"/>
  <c r="G68" i="2" s="1"/>
  <c r="H68" i="2" s="1"/>
  <c r="G67" i="2"/>
  <c r="E67" i="2"/>
  <c r="H67" i="2" s="1"/>
  <c r="E65" i="2"/>
  <c r="E64" i="2"/>
  <c r="H62" i="2"/>
  <c r="G62" i="2"/>
  <c r="E62" i="2"/>
  <c r="G61" i="2"/>
  <c r="H61" i="2" s="1"/>
  <c r="E61" i="2"/>
  <c r="E59" i="2"/>
  <c r="G59" i="2" s="1"/>
  <c r="H59" i="2" s="1"/>
  <c r="E57" i="2"/>
  <c r="E56" i="2"/>
  <c r="G56" i="2" s="1"/>
  <c r="H56" i="2" s="1"/>
  <c r="G54" i="2"/>
  <c r="E54" i="2"/>
  <c r="H54" i="2" s="1"/>
  <c r="E52" i="2"/>
  <c r="G50" i="2"/>
  <c r="H50" i="2" s="1"/>
  <c r="E50" i="2"/>
  <c r="E48" i="2"/>
  <c r="G48" i="2" s="1"/>
  <c r="H48" i="2" s="1"/>
  <c r="G46" i="2"/>
  <c r="H46" i="2" s="1"/>
  <c r="E46" i="2"/>
  <c r="E44" i="2"/>
  <c r="E42" i="2"/>
  <c r="E41" i="2"/>
  <c r="G41" i="2" s="1"/>
  <c r="H41" i="2" s="1"/>
  <c r="G40" i="2"/>
  <c r="H40" i="2" s="1"/>
  <c r="E40" i="2"/>
  <c r="E39" i="2"/>
  <c r="G39" i="2" s="1"/>
  <c r="G38" i="2"/>
  <c r="E38" i="2"/>
  <c r="H38" i="2" s="1"/>
  <c r="H36" i="2"/>
  <c r="G36" i="2"/>
  <c r="E36" i="2"/>
  <c r="G35" i="2"/>
  <c r="H35" i="2" s="1"/>
  <c r="E35" i="2"/>
  <c r="E34" i="2"/>
  <c r="G34" i="2" s="1"/>
  <c r="H34" i="2" s="1"/>
  <c r="E32" i="2"/>
  <c r="E31" i="2"/>
  <c r="G31" i="2" s="1"/>
  <c r="H31" i="2" s="1"/>
  <c r="G29" i="2"/>
  <c r="E29" i="2"/>
  <c r="H29" i="2" s="1"/>
  <c r="E28" i="2"/>
  <c r="G28" i="2" s="1"/>
  <c r="G27" i="2"/>
  <c r="H27" i="2" s="1"/>
  <c r="E27" i="2"/>
  <c r="E26" i="2"/>
  <c r="G26" i="2" s="1"/>
  <c r="H26" i="2" s="1"/>
  <c r="G25" i="2"/>
  <c r="H25" i="2" s="1"/>
  <c r="E25" i="2"/>
  <c r="E24" i="2"/>
  <c r="E23" i="2"/>
  <c r="E22" i="2"/>
  <c r="G22" i="2" s="1"/>
  <c r="H22" i="2" s="1"/>
  <c r="G20" i="2"/>
  <c r="H20" i="2" s="1"/>
  <c r="E20" i="2"/>
  <c r="E18" i="2"/>
  <c r="G18" i="2" s="1"/>
  <c r="G17" i="2"/>
  <c r="E17" i="2"/>
  <c r="H17" i="2" s="1"/>
  <c r="H16" i="2"/>
  <c r="G16" i="2"/>
  <c r="E16" i="2"/>
  <c r="G15" i="2"/>
  <c r="H15" i="2" s="1"/>
  <c r="E15" i="2"/>
  <c r="E13" i="2"/>
  <c r="G13" i="2" s="1"/>
  <c r="H13" i="2" s="1"/>
  <c r="E12" i="2"/>
  <c r="E7" i="2"/>
  <c r="E8" i="2" s="1"/>
  <c r="E83" i="1"/>
  <c r="G82" i="1"/>
  <c r="H82" i="1" s="1"/>
  <c r="E82" i="1"/>
  <c r="E81" i="1"/>
  <c r="G81" i="1" s="1"/>
  <c r="H81" i="1" s="1"/>
  <c r="E80" i="1"/>
  <c r="E75" i="1"/>
  <c r="G74" i="1"/>
  <c r="E74" i="1"/>
  <c r="H74" i="1" s="1"/>
  <c r="H73" i="1"/>
  <c r="G73" i="1"/>
  <c r="E73" i="1"/>
  <c r="G72" i="1"/>
  <c r="H72" i="1" s="1"/>
  <c r="E72" i="1"/>
  <c r="E71" i="1"/>
  <c r="G69" i="1"/>
  <c r="E69" i="1"/>
  <c r="H69" i="1" s="1"/>
  <c r="E68" i="1"/>
  <c r="G67" i="1"/>
  <c r="E67" i="1"/>
  <c r="H67" i="1" s="1"/>
  <c r="E65" i="1"/>
  <c r="E64" i="1"/>
  <c r="E62" i="1"/>
  <c r="G61" i="1"/>
  <c r="H61" i="1" s="1"/>
  <c r="E61" i="1"/>
  <c r="E59" i="1"/>
  <c r="G59" i="1" s="1"/>
  <c r="H59" i="1" s="1"/>
  <c r="E57" i="1"/>
  <c r="E56" i="1"/>
  <c r="G56" i="1" s="1"/>
  <c r="H56" i="1" s="1"/>
  <c r="G54" i="1"/>
  <c r="H54" i="1" s="1"/>
  <c r="E54" i="1"/>
  <c r="E52" i="1"/>
  <c r="G50" i="1"/>
  <c r="E50" i="1"/>
  <c r="H50" i="1" s="1"/>
  <c r="H48" i="1"/>
  <c r="G48" i="1"/>
  <c r="E48" i="1"/>
  <c r="G46" i="1"/>
  <c r="H46" i="1" s="1"/>
  <c r="E46" i="1"/>
  <c r="E44" i="1"/>
  <c r="G42" i="1"/>
  <c r="E42" i="1"/>
  <c r="H42" i="1" s="1"/>
  <c r="E41" i="1"/>
  <c r="G40" i="1"/>
  <c r="E40" i="1"/>
  <c r="H40" i="1" s="1"/>
  <c r="E39" i="1"/>
  <c r="E38" i="1"/>
  <c r="E36" i="1"/>
  <c r="G35" i="1"/>
  <c r="H35" i="1" s="1"/>
  <c r="E35" i="1"/>
  <c r="E34" i="1"/>
  <c r="G34" i="1" s="1"/>
  <c r="H34" i="1" s="1"/>
  <c r="E32" i="1"/>
  <c r="E31" i="1"/>
  <c r="G31" i="1" s="1"/>
  <c r="H31" i="1" s="1"/>
  <c r="G29" i="1"/>
  <c r="H29" i="1" s="1"/>
  <c r="E29" i="1"/>
  <c r="E28" i="1"/>
  <c r="G27" i="1"/>
  <c r="E27" i="1"/>
  <c r="H27" i="1" s="1"/>
  <c r="H26" i="1"/>
  <c r="G26" i="1"/>
  <c r="E26" i="1"/>
  <c r="G25" i="1"/>
  <c r="H25" i="1" s="1"/>
  <c r="E25" i="1"/>
  <c r="E24" i="1"/>
  <c r="G23" i="1"/>
  <c r="E23" i="1"/>
  <c r="H23" i="1" s="1"/>
  <c r="E22" i="1"/>
  <c r="G20" i="1"/>
  <c r="E20" i="1"/>
  <c r="H20" i="1" s="1"/>
  <c r="E18" i="1"/>
  <c r="E17" i="1"/>
  <c r="E16" i="1"/>
  <c r="G15" i="1"/>
  <c r="H15" i="1" s="1"/>
  <c r="E15" i="1"/>
  <c r="E13" i="1"/>
  <c r="G13" i="1" s="1"/>
  <c r="H13" i="1" s="1"/>
  <c r="E12" i="1"/>
  <c r="E7" i="1"/>
  <c r="E8" i="1" s="1"/>
  <c r="E8" i="8" l="1"/>
  <c r="G7" i="11"/>
  <c r="G8" i="11" s="1"/>
  <c r="H8" i="11" s="1"/>
  <c r="G7" i="23"/>
  <c r="G8" i="23" s="1"/>
  <c r="H8" i="23" s="1"/>
  <c r="G7" i="7"/>
  <c r="G7" i="2"/>
  <c r="G8" i="2" s="1"/>
  <c r="E8" i="14"/>
  <c r="G7" i="1"/>
  <c r="G8" i="1" s="1"/>
  <c r="H24" i="25"/>
  <c r="H25" i="25"/>
  <c r="H46" i="25"/>
  <c r="H12" i="25"/>
  <c r="H13" i="25"/>
  <c r="H69" i="25"/>
  <c r="E75" i="25"/>
  <c r="H14" i="25"/>
  <c r="H33" i="25"/>
  <c r="H50" i="25"/>
  <c r="H36" i="25"/>
  <c r="H78" i="25"/>
  <c r="H59" i="25"/>
  <c r="H39" i="25"/>
  <c r="H21" i="25"/>
  <c r="H81" i="25"/>
  <c r="G13" i="25"/>
  <c r="H19" i="25"/>
  <c r="G33" i="25"/>
  <c r="H40" i="25"/>
  <c r="G59" i="25"/>
  <c r="H66" i="25"/>
  <c r="G80" i="25"/>
  <c r="H80" i="25" s="1"/>
  <c r="G27" i="25"/>
  <c r="H27" i="25" s="1"/>
  <c r="G50" i="25"/>
  <c r="G73" i="25"/>
  <c r="H73" i="25" s="1"/>
  <c r="G21" i="25"/>
  <c r="G41" i="25"/>
  <c r="H41" i="25" s="1"/>
  <c r="G67" i="25"/>
  <c r="H67" i="25" s="1"/>
  <c r="G14" i="25"/>
  <c r="G74" i="25" s="1"/>
  <c r="G35" i="25"/>
  <c r="H35" i="25" s="1"/>
  <c r="G60" i="25"/>
  <c r="H60" i="25" s="1"/>
  <c r="E74" i="25"/>
  <c r="G81" i="25"/>
  <c r="G28" i="25"/>
  <c r="H28" i="25" s="1"/>
  <c r="G23" i="25"/>
  <c r="H23" i="25" s="1"/>
  <c r="G42" i="25"/>
  <c r="H42" i="25" s="1"/>
  <c r="G69" i="25"/>
  <c r="E82" i="25"/>
  <c r="G16" i="25"/>
  <c r="H16" i="25" s="1"/>
  <c r="G36" i="25"/>
  <c r="G7" i="25"/>
  <c r="G8" i="25" s="1"/>
  <c r="G29" i="25"/>
  <c r="H29" i="25" s="1"/>
  <c r="H7" i="25"/>
  <c r="G24" i="25"/>
  <c r="G17" i="25"/>
  <c r="H17" i="25" s="1"/>
  <c r="G38" i="25"/>
  <c r="H38" i="25" s="1"/>
  <c r="G30" i="25"/>
  <c r="H30" i="25" s="1"/>
  <c r="G55" i="25"/>
  <c r="H55" i="25" s="1"/>
  <c r="G78" i="25"/>
  <c r="G25" i="25"/>
  <c r="G46" i="25"/>
  <c r="G18" i="25"/>
  <c r="H18" i="25" s="1"/>
  <c r="G39" i="25"/>
  <c r="H38" i="24"/>
  <c r="H41" i="24"/>
  <c r="H61" i="24"/>
  <c r="H14" i="24"/>
  <c r="H17" i="24"/>
  <c r="H85" i="24"/>
  <c r="H33" i="24"/>
  <c r="H19" i="24"/>
  <c r="H35" i="24"/>
  <c r="G17" i="24"/>
  <c r="H24" i="24"/>
  <c r="G38" i="24"/>
  <c r="H44" i="24"/>
  <c r="G64" i="24"/>
  <c r="H64" i="24" s="1"/>
  <c r="H71" i="24"/>
  <c r="G85" i="24"/>
  <c r="G8" i="24"/>
  <c r="H8" i="24"/>
  <c r="E79" i="24"/>
  <c r="G12" i="24"/>
  <c r="H12" i="24" s="1"/>
  <c r="G32" i="24"/>
  <c r="H32" i="24" s="1"/>
  <c r="G58" i="24"/>
  <c r="H58" i="24" s="1"/>
  <c r="G26" i="24"/>
  <c r="H26" i="24" s="1"/>
  <c r="G48" i="24"/>
  <c r="H48" i="24" s="1"/>
  <c r="G74" i="24"/>
  <c r="H74" i="24" s="1"/>
  <c r="E87" i="24"/>
  <c r="G19" i="24"/>
  <c r="G41" i="24"/>
  <c r="G13" i="24"/>
  <c r="H13" i="24" s="1"/>
  <c r="G33" i="24"/>
  <c r="G14" i="24"/>
  <c r="G35" i="24"/>
  <c r="G61" i="24"/>
  <c r="G83" i="24"/>
  <c r="G87" i="24" s="1"/>
  <c r="G28" i="24"/>
  <c r="H28" i="24" s="1"/>
  <c r="G52" i="24"/>
  <c r="H52" i="24" s="1"/>
  <c r="G76" i="24"/>
  <c r="H76" i="24" s="1"/>
  <c r="H62" i="23"/>
  <c r="H19" i="23"/>
  <c r="H36" i="23"/>
  <c r="H71" i="23"/>
  <c r="H57" i="23"/>
  <c r="H24" i="23"/>
  <c r="H80" i="23"/>
  <c r="H40" i="23"/>
  <c r="H42" i="23"/>
  <c r="H83" i="23"/>
  <c r="G28" i="23"/>
  <c r="H28" i="23" s="1"/>
  <c r="G52" i="23"/>
  <c r="H52" i="23" s="1"/>
  <c r="G75" i="23"/>
  <c r="H75" i="23" s="1"/>
  <c r="G23" i="23"/>
  <c r="H23" i="23" s="1"/>
  <c r="G42" i="23"/>
  <c r="G69" i="23"/>
  <c r="H69" i="23" s="1"/>
  <c r="G16" i="23"/>
  <c r="H16" i="23" s="1"/>
  <c r="G36" i="23"/>
  <c r="G62" i="23"/>
  <c r="E76" i="23"/>
  <c r="E77" i="23" s="1"/>
  <c r="G83" i="23"/>
  <c r="G24" i="23"/>
  <c r="G44" i="23"/>
  <c r="H44" i="23" s="1"/>
  <c r="G71" i="23"/>
  <c r="E84" i="23"/>
  <c r="H84" i="23" s="1"/>
  <c r="G12" i="23"/>
  <c r="H12" i="23" s="1"/>
  <c r="G32" i="23"/>
  <c r="H32" i="23" s="1"/>
  <c r="G57" i="23"/>
  <c r="G80" i="23"/>
  <c r="G84" i="23" s="1"/>
  <c r="G26" i="23"/>
  <c r="H26" i="23" s="1"/>
  <c r="G48" i="23"/>
  <c r="H48" i="23" s="1"/>
  <c r="G73" i="23"/>
  <c r="H73" i="23" s="1"/>
  <c r="G19" i="23"/>
  <c r="G40" i="23"/>
  <c r="G67" i="23"/>
  <c r="H67" i="23" s="1"/>
  <c r="H29" i="22"/>
  <c r="H17" i="22"/>
  <c r="H18" i="22"/>
  <c r="H38" i="22"/>
  <c r="H39" i="22"/>
  <c r="H75" i="22"/>
  <c r="H80" i="22"/>
  <c r="H12" i="22"/>
  <c r="H64" i="22"/>
  <c r="H33" i="22"/>
  <c r="H59" i="22"/>
  <c r="H81" i="22"/>
  <c r="G28" i="22"/>
  <c r="H28" i="22" s="1"/>
  <c r="G52" i="22"/>
  <c r="H52" i="22" s="1"/>
  <c r="G75" i="22"/>
  <c r="E76" i="22"/>
  <c r="G29" i="22"/>
  <c r="G54" i="22"/>
  <c r="H54" i="22" s="1"/>
  <c r="H7" i="22"/>
  <c r="G24" i="22"/>
  <c r="G76" i="22" s="1"/>
  <c r="G44" i="22"/>
  <c r="H44" i="22" s="1"/>
  <c r="G71" i="22"/>
  <c r="H71" i="22" s="1"/>
  <c r="E84" i="22"/>
  <c r="E8" i="22"/>
  <c r="G17" i="22"/>
  <c r="G38" i="22"/>
  <c r="G64" i="22"/>
  <c r="G18" i="22"/>
  <c r="G39" i="22"/>
  <c r="G65" i="22"/>
  <c r="H65" i="22" s="1"/>
  <c r="G80" i="22"/>
  <c r="G84" i="22" s="1"/>
  <c r="G19" i="22"/>
  <c r="H19" i="22" s="1"/>
  <c r="G40" i="22"/>
  <c r="H40" i="22" s="1"/>
  <c r="G67" i="22"/>
  <c r="H67" i="22" s="1"/>
  <c r="E8" i="20"/>
  <c r="E72" i="20" s="1"/>
  <c r="E71" i="20"/>
  <c r="G25" i="20"/>
  <c r="H25" i="20" s="1"/>
  <c r="H19" i="20"/>
  <c r="G19" i="20"/>
  <c r="E79" i="20"/>
  <c r="H39" i="20"/>
  <c r="H41" i="20"/>
  <c r="E80" i="20"/>
  <c r="H7" i="20"/>
  <c r="G8" i="20"/>
  <c r="H16" i="20"/>
  <c r="H38" i="20"/>
  <c r="H17" i="20"/>
  <c r="G29" i="20"/>
  <c r="H29" i="20" s="1"/>
  <c r="H37" i="20"/>
  <c r="G56" i="20"/>
  <c r="H56" i="20" s="1"/>
  <c r="H63" i="20"/>
  <c r="G77" i="20"/>
  <c r="G24" i="20"/>
  <c r="H24" i="20" s="1"/>
  <c r="G47" i="20"/>
  <c r="H47" i="20" s="1"/>
  <c r="G70" i="20"/>
  <c r="H70" i="20" s="1"/>
  <c r="H77" i="20"/>
  <c r="G18" i="20"/>
  <c r="H18" i="20" s="1"/>
  <c r="G38" i="20"/>
  <c r="G64" i="20"/>
  <c r="H64" i="20" s="1"/>
  <c r="G12" i="20"/>
  <c r="G66" i="20"/>
  <c r="H66" i="20" s="1"/>
  <c r="G13" i="20"/>
  <c r="H13" i="20" s="1"/>
  <c r="G32" i="20"/>
  <c r="H32" i="20" s="1"/>
  <c r="G59" i="20"/>
  <c r="H59" i="20" s="1"/>
  <c r="G26" i="20"/>
  <c r="H26" i="20" s="1"/>
  <c r="G21" i="20"/>
  <c r="H21" i="20" s="1"/>
  <c r="G41" i="20"/>
  <c r="G14" i="20"/>
  <c r="H14" i="20" s="1"/>
  <c r="G34" i="20"/>
  <c r="H34" i="20" s="1"/>
  <c r="G27" i="20"/>
  <c r="H27" i="20" s="1"/>
  <c r="G52" i="20"/>
  <c r="H52" i="20" s="1"/>
  <c r="G75" i="20"/>
  <c r="G22" i="20"/>
  <c r="H22" i="20" s="1"/>
  <c r="G43" i="20"/>
  <c r="H43" i="20" s="1"/>
  <c r="G16" i="20"/>
  <c r="G35" i="20"/>
  <c r="H35" i="20" s="1"/>
  <c r="H71" i="19"/>
  <c r="H39" i="19"/>
  <c r="G71" i="19"/>
  <c r="G39" i="19"/>
  <c r="G56" i="19"/>
  <c r="H56" i="19" s="1"/>
  <c r="G24" i="19"/>
  <c r="H24" i="19" s="1"/>
  <c r="G72" i="19"/>
  <c r="H72" i="19" s="1"/>
  <c r="H23" i="19"/>
  <c r="H14" i="19"/>
  <c r="G14" i="19"/>
  <c r="H45" i="19"/>
  <c r="G61" i="19"/>
  <c r="H61" i="19" s="1"/>
  <c r="G45" i="19"/>
  <c r="G18" i="19"/>
  <c r="H18" i="19" s="1"/>
  <c r="G65" i="19"/>
  <c r="H65" i="19" s="1"/>
  <c r="G82" i="19"/>
  <c r="H82" i="19" s="1"/>
  <c r="H34" i="19"/>
  <c r="H53" i="19"/>
  <c r="H25" i="19"/>
  <c r="H73" i="19"/>
  <c r="H75" i="19"/>
  <c r="H64" i="19"/>
  <c r="G21" i="19"/>
  <c r="H21" i="19" s="1"/>
  <c r="G41" i="19"/>
  <c r="H41" i="19" s="1"/>
  <c r="G68" i="19"/>
  <c r="H68" i="19" s="1"/>
  <c r="G27" i="19"/>
  <c r="H27" i="19" s="1"/>
  <c r="G53" i="19"/>
  <c r="G75" i="19"/>
  <c r="G16" i="19"/>
  <c r="H16" i="19" s="1"/>
  <c r="G36" i="19"/>
  <c r="H36" i="19" s="1"/>
  <c r="G62" i="19"/>
  <c r="H62" i="19" s="1"/>
  <c r="E76" i="19"/>
  <c r="G83" i="19"/>
  <c r="H83" i="19" s="1"/>
  <c r="G7" i="19"/>
  <c r="E84" i="19"/>
  <c r="G17" i="19"/>
  <c r="H17" i="19" s="1"/>
  <c r="G37" i="19"/>
  <c r="H37" i="19" s="1"/>
  <c r="G64" i="19"/>
  <c r="G12" i="19"/>
  <c r="G31" i="19"/>
  <c r="H31" i="19" s="1"/>
  <c r="G58" i="19"/>
  <c r="H58" i="19" s="1"/>
  <c r="G80" i="19"/>
  <c r="H80" i="19" s="1"/>
  <c r="G25" i="19"/>
  <c r="G49" i="19"/>
  <c r="H49" i="19" s="1"/>
  <c r="G73" i="19"/>
  <c r="G19" i="19"/>
  <c r="H19" i="19" s="1"/>
  <c r="G40" i="19"/>
  <c r="H40" i="19" s="1"/>
  <c r="G67" i="19"/>
  <c r="H67" i="19" s="1"/>
  <c r="G66" i="18"/>
  <c r="H66" i="18" s="1"/>
  <c r="H19" i="18"/>
  <c r="G49" i="18"/>
  <c r="H49" i="18" s="1"/>
  <c r="G19" i="18"/>
  <c r="G68" i="18"/>
  <c r="H68" i="18" s="1"/>
  <c r="G21" i="18"/>
  <c r="H21" i="18" s="1"/>
  <c r="G37" i="18"/>
  <c r="H37" i="18" s="1"/>
  <c r="H17" i="18"/>
  <c r="H39" i="18"/>
  <c r="E73" i="18"/>
  <c r="E74" i="18" s="1"/>
  <c r="G25" i="18"/>
  <c r="H25" i="18" s="1"/>
  <c r="G41" i="18"/>
  <c r="H41" i="18" s="1"/>
  <c r="H59" i="18"/>
  <c r="H45" i="18"/>
  <c r="G12" i="18"/>
  <c r="H18" i="18"/>
  <c r="G31" i="18"/>
  <c r="H31" i="18" s="1"/>
  <c r="H38" i="18"/>
  <c r="G58" i="18"/>
  <c r="H58" i="18" s="1"/>
  <c r="H65" i="18"/>
  <c r="G79" i="18"/>
  <c r="H79" i="18" s="1"/>
  <c r="G13" i="18"/>
  <c r="H13" i="18" s="1"/>
  <c r="G32" i="18"/>
  <c r="H32" i="18" s="1"/>
  <c r="G59" i="18"/>
  <c r="G80" i="18"/>
  <c r="H80" i="18" s="1"/>
  <c r="G26" i="18"/>
  <c r="H26" i="18" s="1"/>
  <c r="G51" i="18"/>
  <c r="H51" i="18" s="1"/>
  <c r="E81" i="18"/>
  <c r="G14" i="18"/>
  <c r="H14" i="18" s="1"/>
  <c r="G34" i="18"/>
  <c r="H34" i="18" s="1"/>
  <c r="G61" i="18"/>
  <c r="H61" i="18" s="1"/>
  <c r="G27" i="18"/>
  <c r="H27" i="18" s="1"/>
  <c r="G53" i="18"/>
  <c r="H53" i="18" s="1"/>
  <c r="G7" i="18"/>
  <c r="G8" i="18" s="1"/>
  <c r="G28" i="18"/>
  <c r="H28" i="18" s="1"/>
  <c r="G54" i="18"/>
  <c r="H54" i="18" s="1"/>
  <c r="G77" i="18"/>
  <c r="H77" i="18" s="1"/>
  <c r="G23" i="18"/>
  <c r="H23" i="18" s="1"/>
  <c r="G45" i="18"/>
  <c r="G70" i="18"/>
  <c r="H70" i="18" s="1"/>
  <c r="G51" i="17"/>
  <c r="H51" i="17" s="1"/>
  <c r="H24" i="17"/>
  <c r="G37" i="17"/>
  <c r="H37" i="17" s="1"/>
  <c r="G56" i="17"/>
  <c r="H56" i="17" s="1"/>
  <c r="H71" i="17"/>
  <c r="E73" i="17"/>
  <c r="E74" i="17" s="1"/>
  <c r="G12" i="17"/>
  <c r="G17" i="17"/>
  <c r="H17" i="17" s="1"/>
  <c r="G29" i="17"/>
  <c r="H29" i="17" s="1"/>
  <c r="H47" i="17"/>
  <c r="G64" i="17"/>
  <c r="H64" i="17" s="1"/>
  <c r="H70" i="17"/>
  <c r="G81" i="17"/>
  <c r="H45" i="17"/>
  <c r="H80" i="17"/>
  <c r="G72" i="17"/>
  <c r="H72" i="17" s="1"/>
  <c r="H12" i="17"/>
  <c r="G25" i="17"/>
  <c r="H25" i="17" s="1"/>
  <c r="G19" i="17"/>
  <c r="H19" i="17" s="1"/>
  <c r="G66" i="17"/>
  <c r="H66" i="17" s="1"/>
  <c r="G13" i="17"/>
  <c r="G32" i="17"/>
  <c r="H32" i="17" s="1"/>
  <c r="H39" i="17"/>
  <c r="G59" i="17"/>
  <c r="H59" i="17" s="1"/>
  <c r="G80" i="17"/>
  <c r="G21" i="17"/>
  <c r="H21" i="17" s="1"/>
  <c r="G41" i="17"/>
  <c r="H41" i="17" s="1"/>
  <c r="G68" i="17"/>
  <c r="H68" i="17" s="1"/>
  <c r="E81" i="17"/>
  <c r="H81" i="17" s="1"/>
  <c r="G14" i="17"/>
  <c r="H14" i="17" s="1"/>
  <c r="G34" i="17"/>
  <c r="H34" i="17" s="1"/>
  <c r="G61" i="17"/>
  <c r="H61" i="17" s="1"/>
  <c r="G49" i="17"/>
  <c r="H49" i="17" s="1"/>
  <c r="G16" i="17"/>
  <c r="H16" i="17" s="1"/>
  <c r="G62" i="17"/>
  <c r="H62" i="17" s="1"/>
  <c r="G23" i="17"/>
  <c r="H23" i="17" s="1"/>
  <c r="H28" i="17"/>
  <c r="G45" i="17"/>
  <c r="H54" i="17"/>
  <c r="G70" i="17"/>
  <c r="H77" i="17"/>
  <c r="G35" i="17"/>
  <c r="H35" i="17" s="1"/>
  <c r="G7" i="17"/>
  <c r="G8" i="17" s="1"/>
  <c r="H8" i="17" s="1"/>
  <c r="H62" i="16"/>
  <c r="H16" i="16"/>
  <c r="H64" i="16"/>
  <c r="H66" i="16"/>
  <c r="H22" i="16"/>
  <c r="H18" i="16"/>
  <c r="H70" i="16"/>
  <c r="H35" i="16"/>
  <c r="H38" i="16"/>
  <c r="G8" i="16"/>
  <c r="H7" i="16"/>
  <c r="H43" i="16"/>
  <c r="H78" i="16"/>
  <c r="E8" i="16"/>
  <c r="G70" i="16"/>
  <c r="G18" i="16"/>
  <c r="H24" i="16"/>
  <c r="G38" i="16"/>
  <c r="H47" i="16"/>
  <c r="G64" i="16"/>
  <c r="G12" i="16"/>
  <c r="G78" i="16"/>
  <c r="G19" i="16"/>
  <c r="H19" i="16" s="1"/>
  <c r="G39" i="16"/>
  <c r="H39" i="16" s="1"/>
  <c r="G66" i="16"/>
  <c r="E79" i="16"/>
  <c r="G79" i="16"/>
  <c r="G26" i="16"/>
  <c r="H26" i="16" s="1"/>
  <c r="G51" i="16"/>
  <c r="H51" i="16" s="1"/>
  <c r="G21" i="16"/>
  <c r="H21" i="16" s="1"/>
  <c r="G22" i="16"/>
  <c r="G43" i="16"/>
  <c r="G68" i="16"/>
  <c r="H68" i="16" s="1"/>
  <c r="G16" i="16"/>
  <c r="G35" i="16"/>
  <c r="G62" i="16"/>
  <c r="H35" i="15"/>
  <c r="H69" i="15"/>
  <c r="H36" i="15"/>
  <c r="H8" i="15"/>
  <c r="H40" i="15"/>
  <c r="H28" i="15"/>
  <c r="H68" i="15"/>
  <c r="H31" i="15"/>
  <c r="H49" i="15"/>
  <c r="H62" i="15"/>
  <c r="H19" i="15"/>
  <c r="H83" i="15"/>
  <c r="G21" i="15"/>
  <c r="H21" i="15" s="1"/>
  <c r="G41" i="15"/>
  <c r="H41" i="15" s="1"/>
  <c r="G68" i="15"/>
  <c r="G14" i="15"/>
  <c r="H14" i="15" s="1"/>
  <c r="G35" i="15"/>
  <c r="G61" i="15"/>
  <c r="H61" i="15" s="1"/>
  <c r="G82" i="15"/>
  <c r="H82" i="15" s="1"/>
  <c r="G22" i="15"/>
  <c r="H22" i="15" s="1"/>
  <c r="G69" i="15"/>
  <c r="G16" i="15"/>
  <c r="H16" i="15" s="1"/>
  <c r="G36" i="15"/>
  <c r="G62" i="15"/>
  <c r="E76" i="15"/>
  <c r="E77" i="15" s="1"/>
  <c r="G83" i="15"/>
  <c r="G7" i="15"/>
  <c r="G8" i="15" s="1"/>
  <c r="G28" i="15"/>
  <c r="G55" i="15"/>
  <c r="H55" i="15" s="1"/>
  <c r="H7" i="15"/>
  <c r="E84" i="15"/>
  <c r="G12" i="15"/>
  <c r="G31" i="15"/>
  <c r="G58" i="15"/>
  <c r="H58" i="15" s="1"/>
  <c r="G80" i="15"/>
  <c r="G84" i="15" s="1"/>
  <c r="G25" i="15"/>
  <c r="H25" i="15" s="1"/>
  <c r="G49" i="15"/>
  <c r="G73" i="15"/>
  <c r="H73" i="15" s="1"/>
  <c r="G19" i="15"/>
  <c r="G40" i="15"/>
  <c r="G67" i="15"/>
  <c r="H67" i="15" s="1"/>
  <c r="H49" i="14"/>
  <c r="G8" i="14"/>
  <c r="H7" i="14"/>
  <c r="H35" i="14"/>
  <c r="H68" i="14"/>
  <c r="G73" i="14"/>
  <c r="G82" i="14" s="1"/>
  <c r="H41" i="14"/>
  <c r="H21" i="14"/>
  <c r="H65" i="14"/>
  <c r="H80" i="14"/>
  <c r="G18" i="14"/>
  <c r="H18" i="14" s="1"/>
  <c r="G38" i="14"/>
  <c r="H38" i="14" s="1"/>
  <c r="G65" i="14"/>
  <c r="H12" i="14"/>
  <c r="G25" i="14"/>
  <c r="H25" i="14" s="1"/>
  <c r="G49" i="14"/>
  <c r="G72" i="14"/>
  <c r="H72" i="14" s="1"/>
  <c r="G80" i="14"/>
  <c r="G21" i="14"/>
  <c r="G41" i="14"/>
  <c r="G68" i="14"/>
  <c r="E81" i="14"/>
  <c r="E74" i="14"/>
  <c r="G16" i="14"/>
  <c r="H16" i="14" s="1"/>
  <c r="G35" i="14"/>
  <c r="G62" i="14"/>
  <c r="H62" i="14" s="1"/>
  <c r="G77" i="14"/>
  <c r="G81" i="14" s="1"/>
  <c r="E82" i="13"/>
  <c r="H68" i="13"/>
  <c r="H37" i="13"/>
  <c r="H38" i="13"/>
  <c r="H41" i="13"/>
  <c r="H17" i="13"/>
  <c r="H45" i="13"/>
  <c r="H18" i="13"/>
  <c r="H21" i="13"/>
  <c r="H49" i="13"/>
  <c r="E83" i="13"/>
  <c r="H8" i="13"/>
  <c r="E74" i="13"/>
  <c r="G18" i="13"/>
  <c r="G38" i="13"/>
  <c r="H12" i="13"/>
  <c r="G25" i="13"/>
  <c r="H25" i="13" s="1"/>
  <c r="G49" i="13"/>
  <c r="G72" i="13"/>
  <c r="H72" i="13" s="1"/>
  <c r="G26" i="13"/>
  <c r="H26" i="13" s="1"/>
  <c r="G51" i="13"/>
  <c r="H51" i="13" s="1"/>
  <c r="G21" i="13"/>
  <c r="G41" i="13"/>
  <c r="G68" i="13"/>
  <c r="E81" i="13"/>
  <c r="H81" i="13" s="1"/>
  <c r="H7" i="13"/>
  <c r="G23" i="13"/>
  <c r="H23" i="13" s="1"/>
  <c r="G45" i="13"/>
  <c r="G70" i="13"/>
  <c r="H70" i="13" s="1"/>
  <c r="G17" i="13"/>
  <c r="G73" i="13" s="1"/>
  <c r="G37" i="13"/>
  <c r="G64" i="13"/>
  <c r="H64" i="13" s="1"/>
  <c r="H30" i="12"/>
  <c r="H21" i="12"/>
  <c r="H69" i="12"/>
  <c r="H27" i="12"/>
  <c r="H41" i="12"/>
  <c r="H50" i="12"/>
  <c r="H12" i="12"/>
  <c r="H32" i="12"/>
  <c r="H57" i="12"/>
  <c r="H79" i="12"/>
  <c r="G27" i="12"/>
  <c r="G50" i="12"/>
  <c r="G21" i="12"/>
  <c r="G74" i="12" s="1"/>
  <c r="G41" i="12"/>
  <c r="G67" i="12"/>
  <c r="H67" i="12" s="1"/>
  <c r="H73" i="12"/>
  <c r="E74" i="12"/>
  <c r="E75" i="12" s="1"/>
  <c r="G23" i="12"/>
  <c r="H23" i="12" s="1"/>
  <c r="G42" i="12"/>
  <c r="H42" i="12" s="1"/>
  <c r="G69" i="12"/>
  <c r="E82" i="12"/>
  <c r="G37" i="12"/>
  <c r="H37" i="12" s="1"/>
  <c r="G63" i="12"/>
  <c r="H63" i="12" s="1"/>
  <c r="G78" i="12"/>
  <c r="G82" i="12" s="1"/>
  <c r="G30" i="12"/>
  <c r="G55" i="12"/>
  <c r="H55" i="12" s="1"/>
  <c r="H8" i="12"/>
  <c r="H70" i="11"/>
  <c r="H24" i="11"/>
  <c r="H71" i="11"/>
  <c r="H56" i="11"/>
  <c r="H39" i="11"/>
  <c r="H26" i="11"/>
  <c r="H23" i="11"/>
  <c r="H76" i="11"/>
  <c r="H43" i="11"/>
  <c r="H14" i="11"/>
  <c r="H28" i="11"/>
  <c r="H44" i="11"/>
  <c r="H61" i="11"/>
  <c r="H83" i="11"/>
  <c r="H35" i="11"/>
  <c r="H18" i="11"/>
  <c r="H65" i="11"/>
  <c r="H52" i="11"/>
  <c r="H86" i="11"/>
  <c r="G24" i="11"/>
  <c r="G44" i="11"/>
  <c r="G71" i="11"/>
  <c r="G30" i="11"/>
  <c r="H30" i="11" s="1"/>
  <c r="G56" i="11"/>
  <c r="G78" i="11"/>
  <c r="H78" i="11" s="1"/>
  <c r="G18" i="11"/>
  <c r="G39" i="11"/>
  <c r="G65" i="11"/>
  <c r="G86" i="11"/>
  <c r="G26" i="11"/>
  <c r="G48" i="11"/>
  <c r="H48" i="11" s="1"/>
  <c r="G74" i="11"/>
  <c r="H74" i="11" s="1"/>
  <c r="E87" i="11"/>
  <c r="G19" i="11"/>
  <c r="G79" i="11" s="1"/>
  <c r="G41" i="11"/>
  <c r="H41" i="11" s="1"/>
  <c r="G67" i="11"/>
  <c r="H67" i="11" s="1"/>
  <c r="E80" i="11"/>
  <c r="G14" i="11"/>
  <c r="G35" i="11"/>
  <c r="G61" i="11"/>
  <c r="G83" i="11"/>
  <c r="G28" i="11"/>
  <c r="G52" i="11"/>
  <c r="G76" i="11"/>
  <c r="G23" i="11"/>
  <c r="G43" i="11"/>
  <c r="G70" i="11"/>
  <c r="H54" i="10"/>
  <c r="H40" i="10"/>
  <c r="H61" i="10"/>
  <c r="H19" i="10"/>
  <c r="H48" i="10"/>
  <c r="H82" i="10"/>
  <c r="H35" i="10"/>
  <c r="H83" i="10"/>
  <c r="G14" i="10"/>
  <c r="H14" i="10" s="1"/>
  <c r="H21" i="10"/>
  <c r="G35" i="10"/>
  <c r="H41" i="10"/>
  <c r="G61" i="10"/>
  <c r="H68" i="10"/>
  <c r="G82" i="10"/>
  <c r="G84" i="10" s="1"/>
  <c r="G16" i="10"/>
  <c r="H16" i="10" s="1"/>
  <c r="G36" i="10"/>
  <c r="H36" i="10" s="1"/>
  <c r="G62" i="10"/>
  <c r="H62" i="10" s="1"/>
  <c r="E76" i="10"/>
  <c r="G83" i="10"/>
  <c r="G7" i="10"/>
  <c r="G8" i="10" s="1"/>
  <c r="H8" i="10" s="1"/>
  <c r="G29" i="10"/>
  <c r="H29" i="10" s="1"/>
  <c r="G54" i="10"/>
  <c r="E84" i="10"/>
  <c r="G26" i="10"/>
  <c r="H26" i="10" s="1"/>
  <c r="G48" i="10"/>
  <c r="G73" i="10"/>
  <c r="H73" i="10" s="1"/>
  <c r="G19" i="10"/>
  <c r="G40" i="10"/>
  <c r="G67" i="10"/>
  <c r="H67" i="10" s="1"/>
  <c r="H29" i="9"/>
  <c r="H46" i="9"/>
  <c r="H68" i="9"/>
  <c r="H54" i="9"/>
  <c r="E77" i="9"/>
  <c r="H13" i="9"/>
  <c r="H44" i="9"/>
  <c r="H83" i="9"/>
  <c r="G21" i="9"/>
  <c r="H21" i="9" s="1"/>
  <c r="G41" i="9"/>
  <c r="H41" i="9" s="1"/>
  <c r="G68" i="9"/>
  <c r="G28" i="9"/>
  <c r="H28" i="9" s="1"/>
  <c r="G52" i="9"/>
  <c r="H52" i="9" s="1"/>
  <c r="G75" i="9"/>
  <c r="H75" i="9" s="1"/>
  <c r="G16" i="9"/>
  <c r="H16" i="9" s="1"/>
  <c r="G36" i="9"/>
  <c r="H36" i="9" s="1"/>
  <c r="G62" i="9"/>
  <c r="H62" i="9" s="1"/>
  <c r="E76" i="9"/>
  <c r="G83" i="9"/>
  <c r="G7" i="9"/>
  <c r="G8" i="9" s="1"/>
  <c r="H8" i="9" s="1"/>
  <c r="G29" i="9"/>
  <c r="G54" i="9"/>
  <c r="H7" i="9"/>
  <c r="G24" i="9"/>
  <c r="H24" i="9" s="1"/>
  <c r="G44" i="9"/>
  <c r="G71" i="9"/>
  <c r="H71" i="9" s="1"/>
  <c r="E84" i="9"/>
  <c r="G25" i="9"/>
  <c r="H25" i="9" s="1"/>
  <c r="G46" i="9"/>
  <c r="G72" i="9"/>
  <c r="H72" i="9" s="1"/>
  <c r="G32" i="9"/>
  <c r="H32" i="9" s="1"/>
  <c r="G57" i="9"/>
  <c r="H57" i="9" s="1"/>
  <c r="G80" i="9"/>
  <c r="G84" i="9" s="1"/>
  <c r="H20" i="8"/>
  <c r="H22" i="8"/>
  <c r="H7" i="8"/>
  <c r="G8" i="8"/>
  <c r="H8" i="8" s="1"/>
  <c r="H56" i="8"/>
  <c r="H59" i="8"/>
  <c r="H39" i="8"/>
  <c r="H17" i="8"/>
  <c r="G30" i="8"/>
  <c r="H30" i="8" s="1"/>
  <c r="H37" i="8"/>
  <c r="G56" i="8"/>
  <c r="H63" i="8"/>
  <c r="G77" i="8"/>
  <c r="G79" i="8" s="1"/>
  <c r="H79" i="8" s="1"/>
  <c r="E71" i="8"/>
  <c r="E72" i="8" s="1"/>
  <c r="G25" i="8"/>
  <c r="H25" i="8" s="1"/>
  <c r="G49" i="8"/>
  <c r="H49" i="8" s="1"/>
  <c r="G20" i="8"/>
  <c r="G39" i="8"/>
  <c r="G66" i="8"/>
  <c r="H66" i="8" s="1"/>
  <c r="G59" i="8"/>
  <c r="G15" i="8"/>
  <c r="H15" i="8" s="1"/>
  <c r="G34" i="8"/>
  <c r="H34" i="8" s="1"/>
  <c r="G22" i="8"/>
  <c r="G43" i="8"/>
  <c r="H43" i="8" s="1"/>
  <c r="G68" i="8"/>
  <c r="H68" i="8" s="1"/>
  <c r="G16" i="8"/>
  <c r="H16" i="8" s="1"/>
  <c r="G36" i="8"/>
  <c r="H36" i="8" s="1"/>
  <c r="G62" i="8"/>
  <c r="H62" i="8" s="1"/>
  <c r="H45" i="7"/>
  <c r="H68" i="7"/>
  <c r="H32" i="7"/>
  <c r="H35" i="7"/>
  <c r="H21" i="7"/>
  <c r="H58" i="7"/>
  <c r="H15" i="7"/>
  <c r="E77" i="7"/>
  <c r="H61" i="7"/>
  <c r="H80" i="7"/>
  <c r="H41" i="7"/>
  <c r="H82" i="7"/>
  <c r="G21" i="7"/>
  <c r="G41" i="7"/>
  <c r="G68" i="7"/>
  <c r="G15" i="7"/>
  <c r="G35" i="7"/>
  <c r="G61" i="7"/>
  <c r="G82" i="7"/>
  <c r="E76" i="7"/>
  <c r="G23" i="7"/>
  <c r="H23" i="7" s="1"/>
  <c r="G45" i="7"/>
  <c r="G71" i="7"/>
  <c r="H71" i="7" s="1"/>
  <c r="E84" i="7"/>
  <c r="G47" i="7"/>
  <c r="H47" i="7" s="1"/>
  <c r="G72" i="7"/>
  <c r="H72" i="7" s="1"/>
  <c r="G12" i="7"/>
  <c r="G76" i="7" s="1"/>
  <c r="G32" i="7"/>
  <c r="G58" i="7"/>
  <c r="G80" i="7"/>
  <c r="G73" i="7"/>
  <c r="H73" i="7" s="1"/>
  <c r="H66" i="6"/>
  <c r="E74" i="6"/>
  <c r="H38" i="6"/>
  <c r="H58" i="6"/>
  <c r="H39" i="6"/>
  <c r="H41" i="6"/>
  <c r="H26" i="6"/>
  <c r="G18" i="6"/>
  <c r="H18" i="6" s="1"/>
  <c r="G38" i="6"/>
  <c r="G65" i="6"/>
  <c r="H65" i="6" s="1"/>
  <c r="G12" i="6"/>
  <c r="H12" i="6" s="1"/>
  <c r="G32" i="6"/>
  <c r="H32" i="6" s="1"/>
  <c r="G58" i="6"/>
  <c r="G79" i="6"/>
  <c r="H79" i="6" s="1"/>
  <c r="G20" i="6"/>
  <c r="H20" i="6" s="1"/>
  <c r="G39" i="6"/>
  <c r="G66" i="6"/>
  <c r="E73" i="6"/>
  <c r="G26" i="6"/>
  <c r="G51" i="6"/>
  <c r="H51" i="6" s="1"/>
  <c r="G21" i="6"/>
  <c r="H21" i="6" s="1"/>
  <c r="G41" i="6"/>
  <c r="G68" i="6"/>
  <c r="H68" i="6" s="1"/>
  <c r="E81" i="6"/>
  <c r="G15" i="6"/>
  <c r="H15" i="6" s="1"/>
  <c r="G34" i="6"/>
  <c r="H34" i="6" s="1"/>
  <c r="G61" i="6"/>
  <c r="H61" i="6" s="1"/>
  <c r="G7" i="6"/>
  <c r="G8" i="6" s="1"/>
  <c r="H8" i="6" s="1"/>
  <c r="G29" i="6"/>
  <c r="H29" i="6" s="1"/>
  <c r="G54" i="6"/>
  <c r="H54" i="6" s="1"/>
  <c r="G77" i="6"/>
  <c r="G81" i="6" s="1"/>
  <c r="H21" i="5"/>
  <c r="H68" i="5"/>
  <c r="H38" i="5"/>
  <c r="E82" i="5"/>
  <c r="H58" i="5"/>
  <c r="H69" i="5"/>
  <c r="H80" i="5"/>
  <c r="G18" i="5"/>
  <c r="H18" i="5" s="1"/>
  <c r="G38" i="5"/>
  <c r="G65" i="5"/>
  <c r="H65" i="5" s="1"/>
  <c r="G12" i="5"/>
  <c r="G32" i="5"/>
  <c r="H32" i="5" s="1"/>
  <c r="G58" i="5"/>
  <c r="G79" i="5"/>
  <c r="H79" i="5" s="1"/>
  <c r="H12" i="5"/>
  <c r="G13" i="5"/>
  <c r="H13" i="5" s="1"/>
  <c r="G33" i="5"/>
  <c r="H33" i="5" s="1"/>
  <c r="G59" i="5"/>
  <c r="H59" i="5" s="1"/>
  <c r="G80" i="5"/>
  <c r="G21" i="5"/>
  <c r="G41" i="5"/>
  <c r="H41" i="5" s="1"/>
  <c r="G68" i="5"/>
  <c r="E81" i="5"/>
  <c r="E74" i="5"/>
  <c r="G69" i="5"/>
  <c r="G7" i="5"/>
  <c r="G8" i="5" s="1"/>
  <c r="G29" i="5"/>
  <c r="H29" i="5" s="1"/>
  <c r="G54" i="5"/>
  <c r="H54" i="5" s="1"/>
  <c r="G77" i="5"/>
  <c r="G81" i="5" s="1"/>
  <c r="G16" i="4"/>
  <c r="H16" i="4" s="1"/>
  <c r="H70" i="4"/>
  <c r="G34" i="4"/>
  <c r="H34" i="4" s="1"/>
  <c r="H37" i="4"/>
  <c r="H24" i="4"/>
  <c r="H59" i="4"/>
  <c r="G13" i="4"/>
  <c r="H13" i="4" s="1"/>
  <c r="G45" i="4"/>
  <c r="H45" i="4" s="1"/>
  <c r="G62" i="4"/>
  <c r="H62" i="4" s="1"/>
  <c r="G80" i="4"/>
  <c r="H80" i="4" s="1"/>
  <c r="H32" i="4"/>
  <c r="H17" i="4"/>
  <c r="H53" i="4"/>
  <c r="H20" i="4"/>
  <c r="H28" i="4"/>
  <c r="H79" i="4"/>
  <c r="E74" i="4"/>
  <c r="G18" i="4"/>
  <c r="H18" i="4" s="1"/>
  <c r="G39" i="4"/>
  <c r="H39" i="4" s="1"/>
  <c r="G65" i="4"/>
  <c r="H65" i="4" s="1"/>
  <c r="G12" i="4"/>
  <c r="H12" i="4" s="1"/>
  <c r="G32" i="4"/>
  <c r="G58" i="4"/>
  <c r="H58" i="4" s="1"/>
  <c r="G79" i="4"/>
  <c r="G20" i="4"/>
  <c r="G40" i="4"/>
  <c r="H40" i="4" s="1"/>
  <c r="G66" i="4"/>
  <c r="H66" i="4" s="1"/>
  <c r="G27" i="4"/>
  <c r="H27" i="4" s="1"/>
  <c r="G51" i="4"/>
  <c r="H51" i="4" s="1"/>
  <c r="G22" i="4"/>
  <c r="H22" i="4" s="1"/>
  <c r="G41" i="4"/>
  <c r="H41" i="4" s="1"/>
  <c r="G68" i="4"/>
  <c r="H68" i="4" s="1"/>
  <c r="E81" i="4"/>
  <c r="G15" i="4"/>
  <c r="H15" i="4" s="1"/>
  <c r="G35" i="4"/>
  <c r="H35" i="4" s="1"/>
  <c r="G61" i="4"/>
  <c r="H61" i="4" s="1"/>
  <c r="G28" i="4"/>
  <c r="G53" i="4"/>
  <c r="G7" i="4"/>
  <c r="G8" i="4" s="1"/>
  <c r="H8" i="4" s="1"/>
  <c r="G29" i="4"/>
  <c r="H29" i="4" s="1"/>
  <c r="G54" i="4"/>
  <c r="H54" i="4" s="1"/>
  <c r="G77" i="4"/>
  <c r="G17" i="4"/>
  <c r="G38" i="4"/>
  <c r="H38" i="4" s="1"/>
  <c r="G64" i="4"/>
  <c r="H64" i="4" s="1"/>
  <c r="H38" i="3"/>
  <c r="H8" i="3"/>
  <c r="H40" i="3"/>
  <c r="H43" i="3"/>
  <c r="H44" i="3"/>
  <c r="H61" i="3"/>
  <c r="H36" i="3"/>
  <c r="H58" i="3"/>
  <c r="H18" i="3"/>
  <c r="H32" i="3"/>
  <c r="H85" i="3"/>
  <c r="H70" i="3"/>
  <c r="H86" i="3"/>
  <c r="H7" i="3"/>
  <c r="G24" i="3"/>
  <c r="H24" i="3" s="1"/>
  <c r="G44" i="3"/>
  <c r="G71" i="3"/>
  <c r="H71" i="3" s="1"/>
  <c r="G17" i="3"/>
  <c r="H17" i="3" s="1"/>
  <c r="G38" i="3"/>
  <c r="G64" i="3"/>
  <c r="H64" i="3" s="1"/>
  <c r="G85" i="3"/>
  <c r="G18" i="3"/>
  <c r="G40" i="3"/>
  <c r="G65" i="3"/>
  <c r="H65" i="3" s="1"/>
  <c r="E79" i="3"/>
  <c r="G86" i="3"/>
  <c r="G12" i="3"/>
  <c r="H12" i="3" s="1"/>
  <c r="G32" i="3"/>
  <c r="G58" i="3"/>
  <c r="E87" i="3"/>
  <c r="G15" i="3"/>
  <c r="H15" i="3" s="1"/>
  <c r="G36" i="3"/>
  <c r="G61" i="3"/>
  <c r="G83" i="3"/>
  <c r="G87" i="3" s="1"/>
  <c r="G76" i="3"/>
  <c r="H76" i="3" s="1"/>
  <c r="G23" i="3"/>
  <c r="H23" i="3" s="1"/>
  <c r="G43" i="3"/>
  <c r="G70" i="3"/>
  <c r="H69" i="2"/>
  <c r="H23" i="2"/>
  <c r="H8" i="2"/>
  <c r="H12" i="2"/>
  <c r="H57" i="2"/>
  <c r="H80" i="2"/>
  <c r="H42" i="2"/>
  <c r="H44" i="2"/>
  <c r="H64" i="2"/>
  <c r="G52" i="2"/>
  <c r="H52" i="2" s="1"/>
  <c r="G23" i="2"/>
  <c r="H28" i="2"/>
  <c r="G42" i="2"/>
  <c r="G69" i="2"/>
  <c r="H75" i="2"/>
  <c r="E76" i="2"/>
  <c r="G24" i="2"/>
  <c r="H24" i="2" s="1"/>
  <c r="G44" i="2"/>
  <c r="G71" i="2"/>
  <c r="H71" i="2" s="1"/>
  <c r="E84" i="2"/>
  <c r="H84" i="2" s="1"/>
  <c r="G64" i="2"/>
  <c r="G65" i="2"/>
  <c r="H65" i="2" s="1"/>
  <c r="G12" i="2"/>
  <c r="H18" i="2"/>
  <c r="G32" i="2"/>
  <c r="H32" i="2" s="1"/>
  <c r="H39" i="2"/>
  <c r="G57" i="2"/>
  <c r="G80" i="2"/>
  <c r="G84" i="2" s="1"/>
  <c r="H24" i="1"/>
  <c r="H52" i="1"/>
  <c r="H71" i="1"/>
  <c r="H38" i="1"/>
  <c r="H8" i="1"/>
  <c r="E77" i="1"/>
  <c r="H44" i="1"/>
  <c r="H75" i="1"/>
  <c r="H17" i="1"/>
  <c r="H64" i="1"/>
  <c r="H68" i="1"/>
  <c r="H83" i="1"/>
  <c r="G22" i="1"/>
  <c r="H22" i="1" s="1"/>
  <c r="G41" i="1"/>
  <c r="H41" i="1" s="1"/>
  <c r="G68" i="1"/>
  <c r="G28" i="1"/>
  <c r="H28" i="1" s="1"/>
  <c r="G52" i="1"/>
  <c r="G75" i="1"/>
  <c r="G16" i="1"/>
  <c r="H16" i="1" s="1"/>
  <c r="G36" i="1"/>
  <c r="H36" i="1" s="1"/>
  <c r="G62" i="1"/>
  <c r="H62" i="1" s="1"/>
  <c r="E76" i="1"/>
  <c r="G83" i="1"/>
  <c r="G24" i="1"/>
  <c r="G44" i="1"/>
  <c r="G71" i="1"/>
  <c r="E84" i="1"/>
  <c r="G17" i="1"/>
  <c r="G38" i="1"/>
  <c r="G64" i="1"/>
  <c r="G18" i="1"/>
  <c r="H18" i="1" s="1"/>
  <c r="G39" i="1"/>
  <c r="H39" i="1" s="1"/>
  <c r="G65" i="1"/>
  <c r="H65" i="1" s="1"/>
  <c r="G12" i="1"/>
  <c r="G32" i="1"/>
  <c r="H32" i="1" s="1"/>
  <c r="G57" i="1"/>
  <c r="H57" i="1" s="1"/>
  <c r="G80" i="1"/>
  <c r="H7" i="11" l="1"/>
  <c r="H7" i="10"/>
  <c r="H7" i="2"/>
  <c r="H7" i="7"/>
  <c r="G8" i="7"/>
  <c r="H8" i="7" s="1"/>
  <c r="H7" i="23"/>
  <c r="H7" i="1"/>
  <c r="G83" i="25"/>
  <c r="G84" i="25"/>
  <c r="G75" i="25"/>
  <c r="H75" i="25" s="1"/>
  <c r="H8" i="25"/>
  <c r="G82" i="25"/>
  <c r="H82" i="25" s="1"/>
  <c r="E83" i="25"/>
  <c r="H74" i="25"/>
  <c r="E88" i="24"/>
  <c r="H79" i="24"/>
  <c r="H83" i="24"/>
  <c r="G89" i="24"/>
  <c r="E80" i="24"/>
  <c r="H87" i="24"/>
  <c r="G79" i="24"/>
  <c r="G88" i="24" s="1"/>
  <c r="G76" i="23"/>
  <c r="E85" i="23"/>
  <c r="G85" i="22"/>
  <c r="G86" i="22" s="1"/>
  <c r="G77" i="22"/>
  <c r="E85" i="22"/>
  <c r="H76" i="22"/>
  <c r="H24" i="22"/>
  <c r="E86" i="22"/>
  <c r="H8" i="22"/>
  <c r="E77" i="22"/>
  <c r="H84" i="22"/>
  <c r="G79" i="20"/>
  <c r="H79" i="20" s="1"/>
  <c r="H75" i="20"/>
  <c r="H8" i="20"/>
  <c r="G71" i="20"/>
  <c r="G72" i="20" s="1"/>
  <c r="H72" i="20" s="1"/>
  <c r="H12" i="20"/>
  <c r="E81" i="20"/>
  <c r="E85" i="19"/>
  <c r="G84" i="19"/>
  <c r="G76" i="19"/>
  <c r="G85" i="19" s="1"/>
  <c r="H12" i="19"/>
  <c r="H84" i="19"/>
  <c r="E77" i="19"/>
  <c r="G8" i="19"/>
  <c r="H7" i="19"/>
  <c r="E82" i="18"/>
  <c r="G73" i="18"/>
  <c r="E83" i="18"/>
  <c r="G74" i="18"/>
  <c r="H74" i="18" s="1"/>
  <c r="H8" i="18"/>
  <c r="H7" i="18"/>
  <c r="G81" i="18"/>
  <c r="H81" i="18" s="1"/>
  <c r="H12" i="18"/>
  <c r="E82" i="17"/>
  <c r="E83" i="17" s="1"/>
  <c r="G73" i="17"/>
  <c r="H7" i="17"/>
  <c r="G82" i="17"/>
  <c r="H82" i="17" s="1"/>
  <c r="H73" i="17"/>
  <c r="G74" i="17"/>
  <c r="H74" i="17" s="1"/>
  <c r="H13" i="17"/>
  <c r="H79" i="16"/>
  <c r="E80" i="16"/>
  <c r="H12" i="16"/>
  <c r="G71" i="16"/>
  <c r="E81" i="16"/>
  <c r="E72" i="16"/>
  <c r="H8" i="16"/>
  <c r="G76" i="15"/>
  <c r="G85" i="15" s="1"/>
  <c r="H84" i="15"/>
  <c r="H80" i="15"/>
  <c r="H12" i="15"/>
  <c r="G86" i="15"/>
  <c r="G77" i="15"/>
  <c r="H77" i="15" s="1"/>
  <c r="E85" i="15"/>
  <c r="H76" i="15"/>
  <c r="G83" i="14"/>
  <c r="G74" i="14"/>
  <c r="H74" i="14" s="1"/>
  <c r="H8" i="14"/>
  <c r="H81" i="14"/>
  <c r="H77" i="14"/>
  <c r="H73" i="14"/>
  <c r="E82" i="14"/>
  <c r="G82" i="13"/>
  <c r="G83" i="13" s="1"/>
  <c r="H83" i="13" s="1"/>
  <c r="H73" i="13"/>
  <c r="G74" i="13"/>
  <c r="H74" i="13" s="1"/>
  <c r="G83" i="12"/>
  <c r="G84" i="12" s="1"/>
  <c r="G75" i="12"/>
  <c r="H75" i="12" s="1"/>
  <c r="H82" i="12"/>
  <c r="H78" i="12"/>
  <c r="E83" i="12"/>
  <c r="H74" i="12"/>
  <c r="G80" i="11"/>
  <c r="H79" i="11"/>
  <c r="H19" i="11"/>
  <c r="E88" i="11"/>
  <c r="H80" i="11"/>
  <c r="G87" i="11"/>
  <c r="G88" i="11" s="1"/>
  <c r="G89" i="11" s="1"/>
  <c r="H84" i="10"/>
  <c r="E85" i="10"/>
  <c r="G76" i="10"/>
  <c r="G85" i="10" s="1"/>
  <c r="G86" i="10" s="1"/>
  <c r="E77" i="10"/>
  <c r="H80" i="9"/>
  <c r="H84" i="9"/>
  <c r="G76" i="9"/>
  <c r="G85" i="9" s="1"/>
  <c r="G86" i="9" s="1"/>
  <c r="E85" i="9"/>
  <c r="H76" i="9"/>
  <c r="H77" i="8"/>
  <c r="E80" i="8"/>
  <c r="G71" i="8"/>
  <c r="G80" i="8" s="1"/>
  <c r="G81" i="8" s="1"/>
  <c r="E85" i="7"/>
  <c r="H76" i="7"/>
  <c r="G84" i="7"/>
  <c r="G85" i="7" s="1"/>
  <c r="H12" i="7"/>
  <c r="G73" i="6"/>
  <c r="G82" i="6" s="1"/>
  <c r="H81" i="6"/>
  <c r="E82" i="6"/>
  <c r="H73" i="6"/>
  <c r="H77" i="6"/>
  <c r="G83" i="6"/>
  <c r="G74" i="6"/>
  <c r="H74" i="6" s="1"/>
  <c r="H7" i="6"/>
  <c r="G73" i="5"/>
  <c r="E83" i="5"/>
  <c r="H7" i="5"/>
  <c r="G74" i="5"/>
  <c r="H8" i="5"/>
  <c r="H74" i="5"/>
  <c r="H81" i="5"/>
  <c r="H77" i="5"/>
  <c r="G81" i="4"/>
  <c r="H81" i="4" s="1"/>
  <c r="H7" i="4"/>
  <c r="H77" i="4"/>
  <c r="G73" i="4"/>
  <c r="E82" i="4"/>
  <c r="H87" i="3"/>
  <c r="G79" i="3"/>
  <c r="E88" i="3"/>
  <c r="H79" i="3"/>
  <c r="E80" i="3"/>
  <c r="H83" i="3"/>
  <c r="E85" i="2"/>
  <c r="E77" i="2"/>
  <c r="G76" i="2"/>
  <c r="G76" i="1"/>
  <c r="H12" i="1"/>
  <c r="G84" i="1"/>
  <c r="H84" i="1" s="1"/>
  <c r="E85" i="1"/>
  <c r="H80" i="1"/>
  <c r="G77" i="7" l="1"/>
  <c r="H77" i="7" s="1"/>
  <c r="G86" i="7"/>
  <c r="H77" i="22"/>
  <c r="H83" i="25"/>
  <c r="E84" i="25"/>
  <c r="H84" i="25" s="1"/>
  <c r="H88" i="24"/>
  <c r="E89" i="24"/>
  <c r="H89" i="24" s="1"/>
  <c r="G80" i="24"/>
  <c r="H80" i="24" s="1"/>
  <c r="G85" i="23"/>
  <c r="G86" i="23" s="1"/>
  <c r="G77" i="23"/>
  <c r="H77" i="23" s="1"/>
  <c r="H76" i="23"/>
  <c r="H85" i="23"/>
  <c r="E86" i="23"/>
  <c r="H86" i="22"/>
  <c r="H85" i="22"/>
  <c r="G80" i="20"/>
  <c r="H71" i="20"/>
  <c r="G86" i="19"/>
  <c r="G77" i="19"/>
  <c r="H8" i="19"/>
  <c r="H76" i="19"/>
  <c r="H77" i="19"/>
  <c r="H85" i="19"/>
  <c r="E86" i="19"/>
  <c r="G82" i="18"/>
  <c r="H73" i="18"/>
  <c r="G83" i="17"/>
  <c r="H83" i="17" s="1"/>
  <c r="G80" i="16"/>
  <c r="G81" i="16" s="1"/>
  <c r="H81" i="16" s="1"/>
  <c r="H71" i="16"/>
  <c r="G72" i="16"/>
  <c r="H72" i="16" s="1"/>
  <c r="H80" i="16"/>
  <c r="H85" i="15"/>
  <c r="E86" i="15"/>
  <c r="H86" i="15" s="1"/>
  <c r="H82" i="14"/>
  <c r="E83" i="14"/>
  <c r="H83" i="14" s="1"/>
  <c r="H82" i="13"/>
  <c r="H83" i="12"/>
  <c r="E84" i="12"/>
  <c r="H84" i="12" s="1"/>
  <c r="H88" i="11"/>
  <c r="E89" i="11"/>
  <c r="H89" i="11" s="1"/>
  <c r="H87" i="11"/>
  <c r="G77" i="10"/>
  <c r="H77" i="10" s="1"/>
  <c r="H76" i="10"/>
  <c r="H85" i="10"/>
  <c r="E86" i="10"/>
  <c r="H86" i="10" s="1"/>
  <c r="G77" i="9"/>
  <c r="H77" i="9" s="1"/>
  <c r="H85" i="9"/>
  <c r="E86" i="9"/>
  <c r="H86" i="9" s="1"/>
  <c r="H71" i="8"/>
  <c r="H80" i="8"/>
  <c r="E81" i="8"/>
  <c r="H81" i="8" s="1"/>
  <c r="G72" i="8"/>
  <c r="H72" i="8" s="1"/>
  <c r="H84" i="7"/>
  <c r="H85" i="7"/>
  <c r="E86" i="7"/>
  <c r="H82" i="6"/>
  <c r="E83" i="6"/>
  <c r="H83" i="6" s="1"/>
  <c r="G82" i="5"/>
  <c r="H73" i="5"/>
  <c r="G82" i="4"/>
  <c r="G83" i="4" s="1"/>
  <c r="H73" i="4"/>
  <c r="G74" i="4"/>
  <c r="H74" i="4" s="1"/>
  <c r="E83" i="4"/>
  <c r="E89" i="3"/>
  <c r="H89" i="3" s="1"/>
  <c r="G88" i="3"/>
  <c r="G89" i="3" s="1"/>
  <c r="G80" i="3"/>
  <c r="H80" i="3" s="1"/>
  <c r="G85" i="2"/>
  <c r="G86" i="2" s="1"/>
  <c r="G77" i="2"/>
  <c r="H77" i="2" s="1"/>
  <c r="H76" i="2"/>
  <c r="H85" i="2"/>
  <c r="E86" i="2"/>
  <c r="E86" i="1"/>
  <c r="G85" i="1"/>
  <c r="G86" i="1" s="1"/>
  <c r="G77" i="1"/>
  <c r="H77" i="1" s="1"/>
  <c r="H76" i="1"/>
  <c r="H86" i="7" l="1"/>
  <c r="H86" i="2"/>
  <c r="H86" i="23"/>
  <c r="G81" i="20"/>
  <c r="H81" i="20" s="1"/>
  <c r="H80" i="20"/>
  <c r="H86" i="19"/>
  <c r="H82" i="18"/>
  <c r="G83" i="18"/>
  <c r="H83" i="18" s="1"/>
  <c r="H82" i="5"/>
  <c r="G83" i="5"/>
  <c r="H83" i="5" s="1"/>
  <c r="H83" i="4"/>
  <c r="H82" i="4"/>
  <c r="H88" i="3"/>
  <c r="H86" i="1"/>
  <c r="H85" i="1"/>
</calcChain>
</file>

<file path=xl/sharedStrings.xml><?xml version="1.0" encoding="utf-8"?>
<sst xmlns="http://schemas.openxmlformats.org/spreadsheetml/2006/main" count="3673" uniqueCount="198">
  <si>
    <t>Table 1.M Estimated costs and returns per acre</t>
  </si>
  <si>
    <t>Contour levee rice</t>
  </si>
  <si>
    <t>_____________________________________________________________</t>
  </si>
  <si>
    <t>ITEM</t>
  </si>
  <si>
    <t>UNIT</t>
  </si>
  <si>
    <t>PRICE</t>
  </si>
  <si>
    <t>QUANTITY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</si>
  <si>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</si>
  <si>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</si>
  <si>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</si>
  <si>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</si>
  <si>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</si>
  <si>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</si>
  <si>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</si>
  <si>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</si>
  <si>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</si>
  <si>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>App by Air ( 3 gal)</t>
  </si>
  <si>
    <t xml:space="preserve">  FERTILIZERS</t>
  </si>
  <si>
    <t>Amm Sulfate (21% N)</t>
  </si>
  <si>
    <t>cwt</t>
  </si>
  <si>
    <t>DAP</t>
  </si>
  <si>
    <t>Urea, Solid (46% N)</t>
  </si>
  <si>
    <t>NBPT</t>
  </si>
  <si>
    <t>pt</t>
  </si>
  <si>
    <t xml:space="preserve">  FUNGICIDES</t>
  </si>
  <si>
    <t>oz</t>
  </si>
  <si>
    <t xml:space="preserve">  HERBICIDES</t>
  </si>
  <si>
    <t>Glyphosate 3lbs a.e</t>
  </si>
  <si>
    <t>2,4-D Amine 4</t>
  </si>
  <si>
    <t>Command 3ME</t>
  </si>
  <si>
    <t>Sharpen</t>
  </si>
  <si>
    <t>Regiment</t>
  </si>
  <si>
    <t>Facet L</t>
  </si>
  <si>
    <t>Permit</t>
  </si>
  <si>
    <t>Clincher SF</t>
  </si>
  <si>
    <t xml:space="preserve">  INSECTICIDES</t>
  </si>
  <si>
    <t xml:space="preserve">  SEED/PLANTS</t>
  </si>
  <si>
    <t>Rice Seed Conv.</t>
  </si>
  <si>
    <t>lb</t>
  </si>
  <si>
    <t>Rice Seed Trt/Insect</t>
  </si>
  <si>
    <t>lbseed</t>
  </si>
  <si>
    <t>Rice Seed Cv(Levees)</t>
  </si>
  <si>
    <t xml:space="preserve">  ADJUVANTS</t>
  </si>
  <si>
    <t>Class Act NG</t>
  </si>
  <si>
    <t>MSO</t>
  </si>
  <si>
    <t>Dyne-A-Pak</t>
  </si>
  <si>
    <t>Crop Oil Conc.(Pet.)</t>
  </si>
  <si>
    <t>Surfactant</t>
  </si>
  <si>
    <t xml:space="preserve">  CUSTOM FERTILIZE</t>
  </si>
  <si>
    <t>App Fert by Air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</si>
  <si>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</si>
  <si>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</si>
  <si>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</si>
  <si>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</si>
  <si>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</si>
  <si>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</si>
  <si>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</si>
  <si>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 xml:space="preserve">  CROP CONSULTANT</t>
  </si>
  <si>
    <t>Rice Consultant</t>
  </si>
  <si>
    <t xml:space="preserve">  SOIL TEST</t>
  </si>
  <si>
    <t>Soil Test</t>
  </si>
  <si>
    <t xml:space="preserve">  OPERATOR LABOR      </t>
  </si>
  <si>
    <t>Tractors</t>
  </si>
  <si>
    <t>hour</t>
  </si>
  <si>
    <t>Harvesters</t>
  </si>
  <si>
    <t xml:space="preserve">  IRRIGATE LABOR      </t>
  </si>
  <si>
    <t>Special Labor</t>
  </si>
  <si>
    <t xml:space="preserve">  HAND LABOR          </t>
  </si>
  <si>
    <t>Implements</t>
  </si>
  <si>
    <t xml:space="preserve">  RICE MGT. LABOR     </t>
  </si>
  <si>
    <t>UNALLOCATED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</si>
  <si>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</si>
  <si>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</si>
  <si>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</si>
  <si>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</si>
  <si>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</si>
  <si>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</si>
  <si>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</si>
  <si>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</si>
  <si>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</si>
  <si>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</si>
  <si>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</si>
  <si>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</si>
  <si>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</si>
  <si>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</si>
  <si>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</si>
  <si>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</si>
  <si>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</si>
  <si>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</si>
  <si>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</si>
  <si>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Straight levee rice</t>
  </si>
  <si>
    <t>Table 3.M Estimated costs and returns per acre</t>
  </si>
  <si>
    <t xml:space="preserve">  IRRIGATION SUPPLIES</t>
  </si>
  <si>
    <t>Roll-Out Pipe</t>
  </si>
  <si>
    <t>ft</t>
  </si>
  <si>
    <t>Table 4.M Estimated costs and returns per acre</t>
  </si>
  <si>
    <t>Straight levee rice - zero grade</t>
  </si>
  <si>
    <t>Table 5.M Estimated costs and returns per acre</t>
  </si>
  <si>
    <t>Conventional hybrid contour levee rice</t>
  </si>
  <si>
    <t>Rice Conv Hyb Trt</t>
  </si>
  <si>
    <t>Rice Seed CvH(Levee)</t>
  </si>
  <si>
    <t>Table 6.M Estimated costs and returns per acre</t>
  </si>
  <si>
    <t>Conventional hybrid straight levee rice</t>
  </si>
  <si>
    <t>Table 7.M Estimated costs and returns per acre</t>
  </si>
  <si>
    <t>Conventional hybrid straight levee multi inlet rice</t>
  </si>
  <si>
    <t>Table 8.M Estimated costs and returns per acre</t>
  </si>
  <si>
    <t>Conventional hybrid straight levee-zero grade rice</t>
  </si>
  <si>
    <t>Table 9.M Estimated costs and returns per acre</t>
  </si>
  <si>
    <t>Clearfield contour levee rice</t>
  </si>
  <si>
    <t>App by Air (10 gal)</t>
  </si>
  <si>
    <t>Clearpath</t>
  </si>
  <si>
    <t>Newpath</t>
  </si>
  <si>
    <t>Aim</t>
  </si>
  <si>
    <t>Rice Seed Clearfield</t>
  </si>
  <si>
    <t>Rice Seed CF(Levees)</t>
  </si>
  <si>
    <t>Table 10.M Estimated costs and returns per acre</t>
  </si>
  <si>
    <t>Clearfield straight levee rice</t>
  </si>
  <si>
    <t>Table 11.M Estimated costs and returns per acre</t>
  </si>
  <si>
    <t>Clearfield straight levee multi inlet rice</t>
  </si>
  <si>
    <t>Table 12.M Estimated costs and returns per acre</t>
  </si>
  <si>
    <t>Clearfield straight levee-zero grade rice</t>
  </si>
  <si>
    <t>Table 13.M Estimated costs and returns per acre</t>
  </si>
  <si>
    <t>Fullpage hybrid contour levee rice</t>
  </si>
  <si>
    <t>Preface</t>
  </si>
  <si>
    <t>Rice Fullpage Hyb Tr</t>
  </si>
  <si>
    <t>Rice Seed FPH(Levee)</t>
  </si>
  <si>
    <t>Table 14.M Estimated costs and returns per acre</t>
  </si>
  <si>
    <t>Fullpage hybrid straight levee rice</t>
  </si>
  <si>
    <t>Table 15.M Estimated costs and returns per acre</t>
  </si>
  <si>
    <t>Fullpage hybrid straight levee multi inlet rice</t>
  </si>
  <si>
    <t>Table 16.M Estimated costs and returns per acre</t>
  </si>
  <si>
    <t>Fullpage hybrid straight levee-zero grade rice</t>
  </si>
  <si>
    <t>Table 17.M Estimated costs and returns per acre</t>
  </si>
  <si>
    <t>Provisia contour levee rice</t>
  </si>
  <si>
    <t>Provisia</t>
  </si>
  <si>
    <t>Rice Seed Provisia</t>
  </si>
  <si>
    <t>Table 18.M Estimated costs and returns per acre</t>
  </si>
  <si>
    <t>Provisia straight levee rice</t>
  </si>
  <si>
    <t>Table 19.M Estimated costs and returns per acre</t>
  </si>
  <si>
    <t>Provisia straight levee multi inlet rice</t>
  </si>
  <si>
    <t>Table 20.M Estimated costs and returns per acre</t>
  </si>
  <si>
    <t>Provisia straight levee-zero grade rice</t>
  </si>
  <si>
    <t>Rice Enterprise Budget List</t>
  </si>
  <si>
    <t>1. Contour levee rice - Flood irrigated, 33 ac-in., Delta Area</t>
  </si>
  <si>
    <t>2. Straight levee rice - Flood irrigated, 27 ac-in., Delta Area</t>
  </si>
  <si>
    <t>3. Straight levee rice - Multi inlet flood irrigated, 23 ac-in., Delta Area</t>
  </si>
  <si>
    <t>4. Straight levee rice - zero grade - Flood irrigated, 19 ac-in., Delta Area</t>
  </si>
  <si>
    <t>5. Conventional hybrid contour levee rice - Flood irrigated, 33 ac-in., Delta Area</t>
  </si>
  <si>
    <t xml:space="preserve">6. Conventional hybrid straight levee rice, Flood irrigated, 27 ac-in., Delta Area                        </t>
  </si>
  <si>
    <t xml:space="preserve">7. Conventional hybrid straight levee multi inlet rice, Flood irrigated, 23 ac-in., Delta Area                        </t>
  </si>
  <si>
    <t xml:space="preserve">8. Conventional hybrid straight levee-zero grade rice, Flood irrigated, 19 ac-in., Delta Area                        </t>
  </si>
  <si>
    <t xml:space="preserve">9. Clearfield contour levee rice - Flood irrigated, 33 ac-in., Delta Area                       </t>
  </si>
  <si>
    <t xml:space="preserve">10. Clearfield straight levee rice - Flood irrigated, 27 ac-in., Delta Area    </t>
  </si>
  <si>
    <t xml:space="preserve">11. Clearfield straight levee multi inlet rice - Flood irrigated, 23 ac-in., Delta Area                        </t>
  </si>
  <si>
    <t xml:space="preserve">12. Clearfield straight levee-zero grade rice - Flood irrigated, 19 ac-in., Delta Area                        </t>
  </si>
  <si>
    <t>13. Fullpage hybrid contour levee rice - Flood irrigated, 33 ac-in., Delta Area</t>
  </si>
  <si>
    <t xml:space="preserve">14. Fullpage hybrid straight levee rice - Flood irrigated, 27 ac-in., Delta Area                        </t>
  </si>
  <si>
    <t>15. Fullpage hybrid straight levee multi inlet rice, Flood irrigated, 23 ac-in., Delta Area</t>
  </si>
  <si>
    <t>16. Fullpage hybrid straight levee-zero grade rice, Flood irrigated, 19 ac-in., Delta Area</t>
  </si>
  <si>
    <t>The mention in this report of any commercial product does not imply its endorsement by MSU-ES, MAFES, or USDA over other products not named nor does the omission imply they are not satisfactory.</t>
  </si>
  <si>
    <t>Ameristar Top</t>
  </si>
  <si>
    <t>Tenchu SG</t>
  </si>
  <si>
    <t>Flood irrigated, 33 ac-in., Mississippi, 2025</t>
  </si>
  <si>
    <t>Warrior II ZT</t>
  </si>
  <si>
    <t>Note: Cost of production estimates are based on 2024 input prices.</t>
  </si>
  <si>
    <t>Flood irrigated, 27 ac-in, Mississippi, 2025</t>
  </si>
  <si>
    <t>Multi inlet flood irrigated, 23 ac-in., Mississippi, 2025</t>
  </si>
  <si>
    <t>Flood irrigated, 19 ac-in., Mississippi, 2025</t>
  </si>
  <si>
    <t>Flood irrigated, 27 ac-in., Mississippi, 2025</t>
  </si>
  <si>
    <t>Flood irrigated, 23 ac-in., Mississippi, 2025</t>
  </si>
  <si>
    <t>Max Ace hybrid contour levee rice</t>
  </si>
  <si>
    <t>HighCard</t>
  </si>
  <si>
    <t>Rice Seed Max-Ace</t>
  </si>
  <si>
    <t>Max-Ace hybrid straight levee rice</t>
  </si>
  <si>
    <t>Max-Ace hybrid straight levee multi inlet rice</t>
  </si>
  <si>
    <t>Max-Ace hybrid straight levee-zero grade rice</t>
  </si>
  <si>
    <t>Table 21.M Estimated costs and returns per acre</t>
  </si>
  <si>
    <t>Table 22.M Estimated costs and returns per acre</t>
  </si>
  <si>
    <t>Table 23.M Estimated costs and returns per acre</t>
  </si>
  <si>
    <t>Table 24.M Estimated costs and returns per acre</t>
  </si>
  <si>
    <t>Table 25.M Estimated costs and returns per acre</t>
  </si>
  <si>
    <t>Conventional Row Rice</t>
  </si>
  <si>
    <t>Quadris</t>
  </si>
  <si>
    <t>RiceBeaux</t>
  </si>
  <si>
    <t>Gambit</t>
  </si>
  <si>
    <t>Grandstand R</t>
  </si>
  <si>
    <t xml:space="preserve">  HAND. &amp; STOR. LABOR </t>
  </si>
  <si>
    <t xml:space="preserve">21. Provisia contour levee rice - Flood irrigated, 33 ac-in., Delta Area                       </t>
  </si>
  <si>
    <t xml:space="preserve">22. Provisia straight levee rice - Flood irrigated, 27 ac-in., Delta Area    </t>
  </si>
  <si>
    <t xml:space="preserve">23. Provisia straight levee multi inlet rice - Flood irrigated, 23 ac-in., Delta Area                        </t>
  </si>
  <si>
    <t xml:space="preserve">24. Provisia straight levee-zero grade rice - Flood irrigated, 19 ac-in., Delta Area                        </t>
  </si>
  <si>
    <t xml:space="preserve">17. Max-Ace hybrid contour levee rice - Flood irrigated, 33 ac-in., Delta Area                    </t>
  </si>
  <si>
    <t xml:space="preserve">18. Max-Ace hybrid straight levee rice - Flood irrigated, 27 ac-in., Delta Area    </t>
  </si>
  <si>
    <t xml:space="preserve">19. Max-Ace hybrid straight levee multi inlet rice - Flood irrigated, 23 ac-in., Delta Area                        </t>
  </si>
  <si>
    <t xml:space="preserve">20. Max-Ace hybrid straight levee-zero grade rice - Flood irrigated, 19 ac-in., Delta Area                        </t>
  </si>
  <si>
    <t>25. Conventional Row Rice, Delta Area</t>
  </si>
  <si>
    <t>Authors: Brian Mills, MSU-ES, Will Maples, MSU-ES, Tom Allen, MSU-ES/MAFES, Jason Bond, MSU-ES/MAFES, Drew Gholson, MSU-ES/MAFES, Tyler Towles, MSU-ES/MAFES</t>
  </si>
  <si>
    <t>Mississippi,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</si>
</sst>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2">
    <xf numFmtId="0" fontId="0" fillId="0" borderId="0" xfId="0"/>
    <xf numFmtId="0" fontId="16" fillId="0" borderId="0" xfId="0" applyFont="1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21" fillId="0" borderId="0" xfId="5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"/>
  <sheetViews>
    <sheetView workbookViewId="0">
      <selection activeCell="N50" sqref="N50"/>
    </sheetView>
  </sheetViews>
  <sheetFormatPr defaultRowHeight="15" x14ac:dyDescent="0.25"/>
  <cols>
    <col min="1" max="1" width="93" bestFit="1" customWidth="1"/>
  </cols>
  <sheetData>
    <row r="1" spans="1:1" x14ac:dyDescent="0.25">
      <c r="A1" s="17" t="s">
        <v>142</v>
      </c>
    </row>
    <row r="3" spans="1:1" x14ac:dyDescent="0.25">
      <c r="A3" s="19" t="s">
        <v>143</v>
      </c>
    </row>
    <row r="5" spans="1:1" x14ac:dyDescent="0.25">
      <c r="A5" s="19" t="s">
        <v>144</v>
      </c>
    </row>
    <row r="7" spans="1:1" x14ac:dyDescent="0.25">
      <c r="A7" s="19" t="s">
        <v>145</v>
      </c>
    </row>
    <row r="9" spans="1:1" x14ac:dyDescent="0.25">
      <c r="A9" s="19" t="s">
        <v>146</v>
      </c>
    </row>
    <row r="11" spans="1:1" x14ac:dyDescent="0.25">
      <c r="A11" s="19" t="s">
        <v>147</v>
      </c>
    </row>
    <row r="13" spans="1:1" x14ac:dyDescent="0.25">
      <c r="A13" s="19" t="s">
        <v>148</v>
      </c>
    </row>
    <row r="15" spans="1:1" x14ac:dyDescent="0.25">
      <c r="A15" s="19" t="s">
        <v>149</v>
      </c>
    </row>
    <row r="17" spans="1:1" x14ac:dyDescent="0.25">
      <c r="A17" s="19" t="s">
        <v>150</v>
      </c>
    </row>
    <row r="19" spans="1:1" x14ac:dyDescent="0.25">
      <c r="A19" s="19" t="s">
        <v>151</v>
      </c>
    </row>
    <row r="21" spans="1:1" x14ac:dyDescent="0.25">
      <c r="A21" s="19" t="s">
        <v>152</v>
      </c>
    </row>
    <row r="23" spans="1:1" x14ac:dyDescent="0.25">
      <c r="A23" s="19" t="s">
        <v>153</v>
      </c>
    </row>
    <row r="25" spans="1:1" x14ac:dyDescent="0.25">
      <c r="A25" s="19" t="s">
        <v>154</v>
      </c>
    </row>
    <row r="27" spans="1:1" x14ac:dyDescent="0.25">
      <c r="A27" s="19" t="s">
        <v>155</v>
      </c>
    </row>
    <row r="29" spans="1:1" x14ac:dyDescent="0.25">
      <c r="A29" s="19" t="s">
        <v>156</v>
      </c>
    </row>
    <row r="31" spans="1:1" x14ac:dyDescent="0.25">
      <c r="A31" s="19" t="s">
        <v>157</v>
      </c>
    </row>
    <row r="33" spans="1:1" x14ac:dyDescent="0.25">
      <c r="A33" s="19" t="s">
        <v>158</v>
      </c>
    </row>
    <row r="34" spans="1:1" x14ac:dyDescent="0.25">
      <c r="A34" s="19"/>
    </row>
    <row r="35" spans="1:1" x14ac:dyDescent="0.25">
      <c r="A35" s="19" t="s">
        <v>191</v>
      </c>
    </row>
    <row r="36" spans="1:1" x14ac:dyDescent="0.25">
      <c r="A36" s="19"/>
    </row>
    <row r="37" spans="1:1" x14ac:dyDescent="0.25">
      <c r="A37" s="19" t="s">
        <v>192</v>
      </c>
    </row>
    <row r="38" spans="1:1" x14ac:dyDescent="0.25">
      <c r="A38" s="19"/>
    </row>
    <row r="39" spans="1:1" x14ac:dyDescent="0.25">
      <c r="A39" s="19" t="s">
        <v>193</v>
      </c>
    </row>
    <row r="40" spans="1:1" x14ac:dyDescent="0.25">
      <c r="A40" s="19"/>
    </row>
    <row r="41" spans="1:1" ht="14.25" customHeight="1" x14ac:dyDescent="0.25">
      <c r="A41" s="19" t="s">
        <v>194</v>
      </c>
    </row>
    <row r="43" spans="1:1" x14ac:dyDescent="0.25">
      <c r="A43" s="19" t="s">
        <v>187</v>
      </c>
    </row>
    <row r="45" spans="1:1" x14ac:dyDescent="0.25">
      <c r="A45" s="19" t="s">
        <v>188</v>
      </c>
    </row>
    <row r="47" spans="1:1" x14ac:dyDescent="0.25">
      <c r="A47" s="19" t="s">
        <v>189</v>
      </c>
    </row>
    <row r="49" spans="1:1" x14ac:dyDescent="0.25">
      <c r="A49" s="19" t="s">
        <v>190</v>
      </c>
    </row>
    <row r="50" spans="1:1" x14ac:dyDescent="0.25">
      <c r="A50" s="19"/>
    </row>
    <row r="51" spans="1:1" x14ac:dyDescent="0.25">
      <c r="A51" s="19" t="s">
        <v>195</v>
      </c>
    </row>
    <row r="53" spans="1:1" ht="48" customHeight="1" x14ac:dyDescent="0.25">
      <c r="A53" s="18" t="s">
        <v>196</v>
      </c>
    </row>
    <row r="55" spans="1:1" ht="45" x14ac:dyDescent="0.25">
      <c r="A55" s="16" t="s">
        <v>159</v>
      </c>
    </row>
  </sheetData>
  <hyperlinks>
    <hyperlink ref="A3" location="rice1!A1" display="1. Contour levee rice - Flood irrigated, 33 ac-in., Delta Area" xr:uid="{98325F9C-4860-433B-94AB-87CAAAD82D6C}"/>
    <hyperlink ref="A5" location="rice2!A1" display="2. Straight levee rice - Flood irrigated, 27 ac-in., Delta Area" xr:uid="{C00F52A1-9C44-44B8-960B-880F5E79BC3B}"/>
    <hyperlink ref="A7" location="rice3!A1" display="3. Straight levee rice - Multi inlet flood irrigated, 23 ac-in., Delta Area" xr:uid="{8D62E9CB-2800-4DB6-B11F-CB28F382BF91}"/>
    <hyperlink ref="A9" location="rice4!A1" display="4. Straight levee rice - zero grade - Flood irrigated, 19 ac-in., Delta Area" xr:uid="{5C97DF9F-E2C3-4EF6-9F40-1A46BA90F145}"/>
    <hyperlink ref="A11" location="rice5!A1" display="5. Conventional hybrid contour levee rice - Flood irrigated, 33 ac-in., Delta Area" xr:uid="{A200E7A1-2487-4024-B927-C1B5D82D6553}"/>
    <hyperlink ref="A13" location="rice6!A1" display="6. Conventional hybrid straight levee rice, Flood irrigated, 27 ac-in., Delta Area                        " xr:uid="{80DAA860-5C16-4FD7-9F83-E4103B721909}"/>
    <hyperlink ref="A15" location="rice7!A1" display="7. Conventional hybrid straight levee multi inlet rice, Flood irrigated, 23 ac-in., Delta Area                        " xr:uid="{E6676836-AAAD-46F8-8381-0D990093E162}"/>
    <hyperlink ref="A17" location="rice8!A1" display="8. Conventional hybrid straight levee-zero grade rice, Flood irrigated, 19 ac-in., Delta Area                        " xr:uid="{10592E15-2755-4D4E-8174-92A9D315F28C}"/>
    <hyperlink ref="A19" location="rice9!A1" display="9. Clearfield contour levee rice - Flood irrigated, 33 ac-in., Delta Area                       " xr:uid="{541087B6-3C88-44F2-942F-33AA4D2110F8}"/>
    <hyperlink ref="A21" location="rice10!A1" display="10. Clearfield straight levee rice - Flood irrigated, 27 ac-in., Delta Area    " xr:uid="{FBCFB60F-7578-49EE-B085-E7BD9C990E6A}"/>
    <hyperlink ref="A23" location="rice11!A1" display="11. Clearfield straight levee multi inlet rice - Flood irrigated, 23 ac-in., Delta Area                        " xr:uid="{7360B445-9F71-42B8-B60B-5CF9BF1FD92A}"/>
    <hyperlink ref="A25" location="rice12!A1" display="12. Clearfield straight levee-zero grade rice - Flood irrigated, 19 ac-in., Delta Area                        " xr:uid="{F205881C-8605-453C-B9E7-141A68985A85}"/>
    <hyperlink ref="A27" location="rice13!A1" display="13. Fullpage hybrid contour levee rice - Flood irrigated, 33 ac-in., Delta Area" xr:uid="{09223CF6-6D87-4D33-8DDC-15D5189323C4}"/>
    <hyperlink ref="A29" location="rice14!A1" display="14. Fullpage hybrid straight levee rice - Flood irrigated, 27 ac-in., Delta Area                        " xr:uid="{8C349D4D-929F-468B-BA11-C123A1B383F8}"/>
    <hyperlink ref="A31" location="rice15!A1" display="15. Fullpage hybrid straight levee multi inlet rice, Flood irrigated, 23 ac-in., Delta Area" xr:uid="{0455A387-1FDF-47FB-96BA-1A80CEEBF75C}"/>
    <hyperlink ref="A33" location="rice16!A1" display="16. Fullpage hybrid straight levee-zero grade rice, Flood irrigated, 19 ac-in., Delta Area" xr:uid="{AA947F86-5DAF-48EF-BE0A-4F382BBAAFA8}"/>
    <hyperlink ref="A43" location="rice21!A1" display="21. Provisia contour levee rice - Flood irrigated, 33 ac-in., Delta Area                       " xr:uid="{9A26DBC0-5F38-41C9-9952-83B32B0EA5D4}"/>
    <hyperlink ref="A45" location="rice22!A1" display="22. Provisia straight levee rice - Flood irrigated, 27 ac-in., Delta Area    " xr:uid="{FF88550D-85D8-4094-A41F-0D06F73B56FB}"/>
    <hyperlink ref="A47" location="rice23!A1" display="23. Provisia straight levee multi inlet rice - Flood irrigated, 23 ac-in., Delta Area                        " xr:uid="{7B8E5177-F9DB-417F-BEE9-19F6F70E037F}"/>
    <hyperlink ref="A49" location="rice24!A1" display="24. Provisia straight levee-zero grade rice - Flood irrigated, 19 ac-in., Delta Area                        " xr:uid="{D2DEAA4A-68B5-45B0-9DF2-43C874123CA2}"/>
    <hyperlink ref="A37" location="rice18!A1" display="18. Max-Ace hybrid straight levee rice - Flood irrigated, 27 ac-in., Delta Area    " xr:uid="{5083D8B7-F1F6-4E0F-B2DD-F09D670E3BA0}"/>
    <hyperlink ref="A39" location="rice19!A1" display="19. Max-Ace hybrid straight levee multi inlet rice - Flood irrigated, 23 ac-in., Delta Area                        " xr:uid="{10869AAB-87C1-4905-8D14-6E0056A8BA31}"/>
    <hyperlink ref="A41" location="rice20!A1" display="20. Max-Ace hybrid straight levee-zero grade rice - Flood irrigated, 19 ac-in., Delta Area                        " xr:uid="{626F334C-53FD-4314-AFDC-74CA5B4776D7}"/>
    <hyperlink ref="A51" location="rice25!A1" display="25. Conventional Row Rice, Delta Area" xr:uid="{FFA3A4AD-D4C6-4378-B05F-21CDA97B2786}"/>
    <hyperlink ref="A35" location="rice17!A1" display="17. Max-Ace hybrid contour levee rice - Flood irrigated, 33 ac-in., Delta Area                    " xr:uid="{AFAA1551-8707-4519-A965-473FB874BC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1"/>
  <sheetViews>
    <sheetView workbookViewId="0">
      <selection activeCell="J9" sqref="J9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customWidth="1"/>
  </cols>
  <sheetData>
    <row r="1" spans="1:8" x14ac:dyDescent="0.25">
      <c r="A1" s="20" t="s">
        <v>107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110</v>
      </c>
      <c r="B27" s="2" t="s">
        <v>25</v>
      </c>
      <c r="C27" s="7">
        <v>4.46</v>
      </c>
      <c r="D27" s="2">
        <v>9.6</v>
      </c>
      <c r="E27" s="4">
        <f t="shared" si="0"/>
        <v>42.82</v>
      </c>
      <c r="F27" s="3">
        <v>0</v>
      </c>
      <c r="G27" s="4">
        <f t="shared" si="1"/>
        <v>0</v>
      </c>
      <c r="H27" s="4">
        <f t="shared" si="2"/>
        <v>42.82</v>
      </c>
    </row>
    <row r="28" spans="1:8" x14ac:dyDescent="0.25">
      <c r="A28" s="2" t="s">
        <v>111</v>
      </c>
      <c r="B28" s="2" t="s">
        <v>25</v>
      </c>
      <c r="C28" s="7">
        <v>4.5</v>
      </c>
      <c r="D28" s="2">
        <v>6</v>
      </c>
      <c r="E28" s="4">
        <f t="shared" si="0"/>
        <v>27</v>
      </c>
      <c r="F28" s="3">
        <v>0</v>
      </c>
      <c r="G28" s="4">
        <f t="shared" si="1"/>
        <v>0</v>
      </c>
      <c r="H28" s="4">
        <f t="shared" si="2"/>
        <v>27</v>
      </c>
    </row>
    <row r="29" spans="1:8" x14ac:dyDescent="0.25">
      <c r="A29" s="2" t="s">
        <v>112</v>
      </c>
      <c r="B29" s="2" t="s">
        <v>25</v>
      </c>
      <c r="C29" s="7">
        <v>7.34</v>
      </c>
      <c r="D29" s="2">
        <v>1.5</v>
      </c>
      <c r="E29" s="4">
        <f t="shared" si="0"/>
        <v>11.01</v>
      </c>
      <c r="F29" s="3">
        <v>0</v>
      </c>
      <c r="G29" s="4">
        <f t="shared" si="1"/>
        <v>0</v>
      </c>
      <c r="H29" s="4">
        <f t="shared" si="2"/>
        <v>11.01</v>
      </c>
    </row>
    <row r="30" spans="1:8" x14ac:dyDescent="0.25">
      <c r="A30" s="2" t="s">
        <v>34</v>
      </c>
      <c r="B30" s="2" t="s">
        <v>25</v>
      </c>
      <c r="C30" s="7">
        <v>2.69</v>
      </c>
      <c r="D30" s="2">
        <v>7.5</v>
      </c>
      <c r="E30" s="4">
        <f t="shared" si="0"/>
        <v>20.18</v>
      </c>
      <c r="F30" s="3">
        <v>0</v>
      </c>
      <c r="G30" s="4">
        <f t="shared" si="1"/>
        <v>0</v>
      </c>
      <c r="H30" s="4">
        <f t="shared" si="2"/>
        <v>20.18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113</v>
      </c>
      <c r="B35" s="2" t="s">
        <v>38</v>
      </c>
      <c r="C35" s="7">
        <v>1.28</v>
      </c>
      <c r="D35" s="2">
        <v>65</v>
      </c>
      <c r="E35" s="4">
        <f>ROUND(C35*D35,2)</f>
        <v>83.2</v>
      </c>
      <c r="F35" s="3">
        <v>0</v>
      </c>
      <c r="G35" s="4">
        <f>ROUND(E35*F35,2)</f>
        <v>0</v>
      </c>
      <c r="H35" s="4">
        <f>ROUND(E35-G35,2)</f>
        <v>83.2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2" t="s">
        <v>114</v>
      </c>
      <c r="B37" s="2" t="s">
        <v>38</v>
      </c>
      <c r="C37" s="7">
        <v>1.3</v>
      </c>
      <c r="D37" s="2">
        <v>12</v>
      </c>
      <c r="E37" s="4">
        <f>ROUND(C37*D37,2)</f>
        <v>15.6</v>
      </c>
      <c r="F37" s="3">
        <v>0</v>
      </c>
      <c r="G37" s="4">
        <f>ROUND(E37*F37,2)</f>
        <v>0</v>
      </c>
      <c r="H37" s="4">
        <f>ROUND(E37-G37,2)</f>
        <v>15.6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43</v>
      </c>
      <c r="B39" s="2" t="s">
        <v>23</v>
      </c>
      <c r="C39" s="7">
        <v>5</v>
      </c>
      <c r="D39" s="2">
        <v>0.5</v>
      </c>
      <c r="E39" s="4">
        <f>ROUND(C39*D39,2)</f>
        <v>2.5</v>
      </c>
      <c r="F39" s="3">
        <v>0</v>
      </c>
      <c r="G39" s="4">
        <f>ROUND(E39*F39,2)</f>
        <v>0</v>
      </c>
      <c r="H39" s="4">
        <f>ROUND(E39-G39,2)</f>
        <v>2.5</v>
      </c>
    </row>
    <row r="40" spans="1:8" x14ac:dyDescent="0.25">
      <c r="A40" s="2" t="s">
        <v>44</v>
      </c>
      <c r="B40" s="2" t="s">
        <v>23</v>
      </c>
      <c r="C40" s="7">
        <v>3.5</v>
      </c>
      <c r="D40" s="2">
        <v>1.5</v>
      </c>
      <c r="E40" s="4">
        <f>ROUND(C40*D40,2)</f>
        <v>5.25</v>
      </c>
      <c r="F40" s="3">
        <v>0</v>
      </c>
      <c r="G40" s="4">
        <f>ROUND(E40*F40,2)</f>
        <v>0</v>
      </c>
      <c r="H40" s="4">
        <f>ROUND(E40-G40,2)</f>
        <v>5.25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160</v>
      </c>
      <c r="E46" s="4">
        <f>ROUND(C46*D46,2)</f>
        <v>48</v>
      </c>
      <c r="F46" s="3">
        <v>0</v>
      </c>
      <c r="G46" s="4">
        <f>ROUND(E46*F46,2)</f>
        <v>0</v>
      </c>
      <c r="H46" s="4">
        <f>ROUND(E46-G46,2)</f>
        <v>48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160</v>
      </c>
      <c r="E48" s="4">
        <f>ROUND(C48*D48,2)</f>
        <v>64</v>
      </c>
      <c r="F48" s="3">
        <v>0</v>
      </c>
      <c r="G48" s="4">
        <f>ROUND(E48*F48,2)</f>
        <v>0</v>
      </c>
      <c r="H48" s="4">
        <f>ROUND(E48-G48,2)</f>
        <v>64</v>
      </c>
    </row>
    <row r="49" spans="1:8" x14ac:dyDescent="0.25">
      <c r="A49" s="6" t="s">
        <v>54</v>
      </c>
      <c r="C49" s="4"/>
      <c r="E49" s="4"/>
    </row>
    <row r="50" spans="1:8" x14ac:dyDescent="0.25">
      <c r="A50" s="2" t="s">
        <v>55</v>
      </c>
      <c r="B50" s="2" t="s">
        <v>56</v>
      </c>
      <c r="C50" s="7">
        <v>4.5</v>
      </c>
      <c r="D50" s="2">
        <v>1</v>
      </c>
      <c r="E50" s="4">
        <f>ROUND(C50*D50,2)</f>
        <v>4.5</v>
      </c>
      <c r="F50" s="3">
        <v>0</v>
      </c>
      <c r="G50" s="4">
        <f>ROUND(E50*F50,2)</f>
        <v>0</v>
      </c>
      <c r="H50" s="4">
        <f>ROUND(E50-G50,2)</f>
        <v>4.5</v>
      </c>
    </row>
    <row r="51" spans="1:8" x14ac:dyDescent="0.25">
      <c r="A51" s="6" t="s">
        <v>57</v>
      </c>
      <c r="C51" s="4"/>
      <c r="E51" s="4"/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  <c r="C53" s="4"/>
      <c r="E53" s="4"/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  <c r="C55" s="4"/>
      <c r="E55" s="4"/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0.54759999999999998</v>
      </c>
      <c r="E56" s="4">
        <f>ROUND(C56*D56,2)</f>
        <v>10.23</v>
      </c>
      <c r="F56" s="3">
        <v>0</v>
      </c>
      <c r="G56" s="4">
        <f>ROUND(E56*F56,2)</f>
        <v>0</v>
      </c>
      <c r="H56" s="4">
        <f>ROUND(E56-G56,2)</f>
        <v>10.23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0.12690000000000001</v>
      </c>
      <c r="E57" s="4">
        <f>ROUND(C57*D57,2)</f>
        <v>2.37</v>
      </c>
      <c r="F57" s="3">
        <v>0</v>
      </c>
      <c r="G57" s="4">
        <f>ROUND(E57*F57,2)</f>
        <v>0</v>
      </c>
      <c r="H57" s="4">
        <f>ROUND(E57-G57,2)</f>
        <v>2.37</v>
      </c>
    </row>
    <row r="58" spans="1:8" x14ac:dyDescent="0.25">
      <c r="A58" s="6" t="s">
        <v>65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3.5249999999999999</v>
      </c>
      <c r="E59" s="4">
        <f>ROUND(C59*D59,2)</f>
        <v>31.94</v>
      </c>
      <c r="F59" s="3">
        <v>0</v>
      </c>
      <c r="G59" s="4">
        <f>ROUND(E59*F59,2)</f>
        <v>0</v>
      </c>
      <c r="H59" s="4">
        <f>ROUND(E59-G59,2)</f>
        <v>31.94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1.5</v>
      </c>
      <c r="E64" s="4">
        <f>ROUND(C64*D64,2)</f>
        <v>13.59</v>
      </c>
      <c r="F64" s="3">
        <v>0</v>
      </c>
      <c r="G64" s="4">
        <f>ROUND(E64*F64,2)</f>
        <v>0</v>
      </c>
      <c r="H64" s="4">
        <f>ROUND(E64-G64,2)</f>
        <v>13.59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0.49480000000000002</v>
      </c>
      <c r="E65" s="4">
        <f>ROUND(C65*D65,2)</f>
        <v>9.25</v>
      </c>
      <c r="F65" s="3">
        <v>0</v>
      </c>
      <c r="G65" s="4">
        <f>ROUND(E65*F65,2)</f>
        <v>0</v>
      </c>
      <c r="H65" s="4">
        <f>ROUND(E65-G65,2)</f>
        <v>9.25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7.6210000000000004</v>
      </c>
      <c r="E67" s="4">
        <f>ROUND(C67*D67,2)</f>
        <v>21.8</v>
      </c>
      <c r="F67" s="3">
        <v>0</v>
      </c>
      <c r="G67" s="4">
        <f>ROUND(E67*F67,2)</f>
        <v>0</v>
      </c>
      <c r="H67" s="4">
        <f>ROUND(E67-G67,2)</f>
        <v>21.8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2.7765</v>
      </c>
      <c r="E68" s="4">
        <f>ROUND(C68*D68,2)</f>
        <v>7.94</v>
      </c>
      <c r="F68" s="3">
        <v>0</v>
      </c>
      <c r="G68" s="4">
        <f>ROUND(E68*F68,2)</f>
        <v>0</v>
      </c>
      <c r="H68" s="4">
        <f>ROUND(E68-G68,2)</f>
        <v>7.94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26.8827</v>
      </c>
      <c r="E69" s="4">
        <f>ROUND(C69*D69,2)</f>
        <v>76.88</v>
      </c>
      <c r="F69" s="3">
        <v>0</v>
      </c>
      <c r="G69" s="4">
        <f>ROUND(E69*F69,2)</f>
        <v>0</v>
      </c>
      <c r="H69" s="4">
        <f>ROUND(E69-G69,2)</f>
        <v>76.88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10.95</v>
      </c>
      <c r="D71" s="2">
        <v>1</v>
      </c>
      <c r="E71" s="4">
        <f>ROUND(C71*D71,2)</f>
        <v>10.95</v>
      </c>
      <c r="F71" s="3">
        <v>0</v>
      </c>
      <c r="G71" s="4">
        <f>ROUND(E71*F71,2)</f>
        <v>0</v>
      </c>
      <c r="H71" s="4">
        <f t="shared" ref="H71:H77" si="3">ROUND(E71-G71,2)</f>
        <v>10.95</v>
      </c>
    </row>
    <row r="72" spans="1:8" x14ac:dyDescent="0.25">
      <c r="A72" s="2" t="s">
        <v>62</v>
      </c>
      <c r="B72" s="2" t="s">
        <v>56</v>
      </c>
      <c r="C72" s="7">
        <v>6.02</v>
      </c>
      <c r="D72" s="2">
        <v>1</v>
      </c>
      <c r="E72" s="4">
        <f>ROUND(C72*D72,2)</f>
        <v>6.02</v>
      </c>
      <c r="F72" s="3">
        <v>0</v>
      </c>
      <c r="G72" s="4">
        <f>ROUND(E72*F72,2)</f>
        <v>0</v>
      </c>
      <c r="H72" s="4">
        <f t="shared" si="3"/>
        <v>6.02</v>
      </c>
    </row>
    <row r="73" spans="1:8" x14ac:dyDescent="0.25">
      <c r="A73" s="2" t="s">
        <v>64</v>
      </c>
      <c r="B73" s="2" t="s">
        <v>56</v>
      </c>
      <c r="C73" s="7">
        <v>7.43</v>
      </c>
      <c r="D73" s="2">
        <v>1</v>
      </c>
      <c r="E73" s="4">
        <f>ROUND(C73*D73,2)</f>
        <v>7.43</v>
      </c>
      <c r="F73" s="3">
        <v>0</v>
      </c>
      <c r="G73" s="4">
        <f>ROUND(E73*F73,2)</f>
        <v>0</v>
      </c>
      <c r="H73" s="4">
        <f t="shared" si="3"/>
        <v>7.43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31.95</v>
      </c>
      <c r="D75" s="8">
        <v>1</v>
      </c>
      <c r="E75" s="10">
        <f>ROUND(C75*D75,2)</f>
        <v>31.95</v>
      </c>
      <c r="F75" s="11">
        <v>0</v>
      </c>
      <c r="G75" s="10">
        <f>ROUND(E75*F75,2)</f>
        <v>0</v>
      </c>
      <c r="H75" s="10">
        <f t="shared" si="3"/>
        <v>31.95</v>
      </c>
    </row>
    <row r="76" spans="1:8" x14ac:dyDescent="0.25">
      <c r="A76" s="1" t="s">
        <v>76</v>
      </c>
      <c r="C76" s="4"/>
      <c r="E76" s="4">
        <f>SUM(E12:E75)</f>
        <v>1052.4300000000003</v>
      </c>
      <c r="G76" s="5">
        <f>SUM(G12:G75)</f>
        <v>0</v>
      </c>
      <c r="H76" s="5">
        <f t="shared" si="3"/>
        <v>1052.43</v>
      </c>
    </row>
    <row r="77" spans="1:8" x14ac:dyDescent="0.25">
      <c r="A77" s="1" t="s">
        <v>77</v>
      </c>
      <c r="C77" s="4"/>
      <c r="E77" s="4">
        <f>+E8-E76</f>
        <v>-92.430000000000291</v>
      </c>
      <c r="G77" s="5">
        <f>+G8-G76</f>
        <v>0</v>
      </c>
      <c r="H77" s="5">
        <f t="shared" si="3"/>
        <v>-92.43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30.81</v>
      </c>
      <c r="D80" s="2">
        <v>1</v>
      </c>
      <c r="E80" s="4">
        <f>ROUND(C80*D80,2)</f>
        <v>30.81</v>
      </c>
      <c r="F80" s="3">
        <v>0</v>
      </c>
      <c r="G80" s="4">
        <f>ROUND(E80*F80,2)</f>
        <v>0</v>
      </c>
      <c r="H80" s="4">
        <f t="shared" ref="H80:H86" si="4">ROUND(E80-G80,2)</f>
        <v>30.81</v>
      </c>
    </row>
    <row r="81" spans="1:8" x14ac:dyDescent="0.25">
      <c r="A81" s="2" t="s">
        <v>62</v>
      </c>
      <c r="B81" s="2" t="s">
        <v>56</v>
      </c>
      <c r="C81" s="7">
        <v>46.61</v>
      </c>
      <c r="D81" s="2">
        <v>1</v>
      </c>
      <c r="E81" s="4">
        <f>ROUND(C81*D81,2)</f>
        <v>46.61</v>
      </c>
      <c r="F81" s="3">
        <v>0</v>
      </c>
      <c r="G81" s="4">
        <f>ROUND(E81*F81,2)</f>
        <v>0</v>
      </c>
      <c r="H81" s="4">
        <f t="shared" si="4"/>
        <v>46.61</v>
      </c>
    </row>
    <row r="82" spans="1:8" x14ac:dyDescent="0.25">
      <c r="A82" s="2" t="s">
        <v>64</v>
      </c>
      <c r="B82" s="2" t="s">
        <v>56</v>
      </c>
      <c r="C82" s="7">
        <v>35.58</v>
      </c>
      <c r="D82" s="2">
        <v>1</v>
      </c>
      <c r="E82" s="4">
        <f>ROUND(C82*D82,2)</f>
        <v>35.58</v>
      </c>
      <c r="F82" s="3">
        <v>0</v>
      </c>
      <c r="G82" s="4">
        <f>ROUND(E82*F82,2)</f>
        <v>0</v>
      </c>
      <c r="H82" s="4">
        <f t="shared" si="4"/>
        <v>35.58</v>
      </c>
    </row>
    <row r="83" spans="1:8" x14ac:dyDescent="0.25">
      <c r="A83" s="8" t="s">
        <v>73</v>
      </c>
      <c r="B83" s="8" t="s">
        <v>56</v>
      </c>
      <c r="C83" s="9">
        <v>59.44</v>
      </c>
      <c r="D83" s="8">
        <v>1</v>
      </c>
      <c r="E83" s="10">
        <f>ROUND(C83*D83,2)</f>
        <v>59.44</v>
      </c>
      <c r="F83" s="11">
        <v>0</v>
      </c>
      <c r="G83" s="10">
        <f>ROUND(E83*F83,2)</f>
        <v>0</v>
      </c>
      <c r="H83" s="10">
        <f t="shared" si="4"/>
        <v>59.44</v>
      </c>
    </row>
    <row r="84" spans="1:8" x14ac:dyDescent="0.25">
      <c r="A84" s="1" t="s">
        <v>79</v>
      </c>
      <c r="C84" s="4"/>
      <c r="E84" s="4">
        <f>SUM(E80:E83)</f>
        <v>172.44</v>
      </c>
      <c r="G84" s="5">
        <f>SUM(G80:G83)</f>
        <v>0</v>
      </c>
      <c r="H84" s="5">
        <f t="shared" si="4"/>
        <v>172.44</v>
      </c>
    </row>
    <row r="85" spans="1:8" x14ac:dyDescent="0.25">
      <c r="A85" s="1" t="s">
        <v>80</v>
      </c>
      <c r="C85" s="4"/>
      <c r="E85" s="4">
        <f>+E76+E84</f>
        <v>1224.8700000000003</v>
      </c>
      <c r="G85" s="5">
        <f>+G76+G84</f>
        <v>0</v>
      </c>
      <c r="H85" s="5">
        <f t="shared" si="4"/>
        <v>1224.8699999999999</v>
      </c>
    </row>
    <row r="86" spans="1:8" x14ac:dyDescent="0.25">
      <c r="A86" s="1" t="s">
        <v>81</v>
      </c>
      <c r="C86" s="4"/>
      <c r="E86" s="4">
        <f>+E8-E85</f>
        <v>-264.87000000000035</v>
      </c>
      <c r="G86" s="5">
        <f>+G8-G85</f>
        <v>0</v>
      </c>
      <c r="H86" s="5">
        <f t="shared" si="4"/>
        <v>-264.87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1"/>
  <sheetViews>
    <sheetView workbookViewId="0">
      <selection activeCell="J9" sqref="J9"/>
    </sheetView>
  </sheetViews>
  <sheetFormatPr defaultRowHeight="15" x14ac:dyDescent="0.25"/>
  <cols>
    <col min="1" max="1" width="23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115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168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110</v>
      </c>
      <c r="B27" s="2" t="s">
        <v>25</v>
      </c>
      <c r="C27" s="7">
        <v>4.46</v>
      </c>
      <c r="D27" s="2">
        <v>9.6</v>
      </c>
      <c r="E27" s="4">
        <f t="shared" si="0"/>
        <v>42.82</v>
      </c>
      <c r="F27" s="3">
        <v>0</v>
      </c>
      <c r="G27" s="4">
        <f t="shared" si="1"/>
        <v>0</v>
      </c>
      <c r="H27" s="4">
        <f t="shared" si="2"/>
        <v>42.82</v>
      </c>
    </row>
    <row r="28" spans="1:8" x14ac:dyDescent="0.25">
      <c r="A28" s="2" t="s">
        <v>111</v>
      </c>
      <c r="B28" s="2" t="s">
        <v>25</v>
      </c>
      <c r="C28" s="7">
        <v>4.5</v>
      </c>
      <c r="D28" s="2">
        <v>6</v>
      </c>
      <c r="E28" s="4">
        <f t="shared" si="0"/>
        <v>27</v>
      </c>
      <c r="F28" s="3">
        <v>0</v>
      </c>
      <c r="G28" s="4">
        <f t="shared" si="1"/>
        <v>0</v>
      </c>
      <c r="H28" s="4">
        <f t="shared" si="2"/>
        <v>27</v>
      </c>
    </row>
    <row r="29" spans="1:8" x14ac:dyDescent="0.25">
      <c r="A29" s="2" t="s">
        <v>112</v>
      </c>
      <c r="B29" s="2" t="s">
        <v>25</v>
      </c>
      <c r="C29" s="7">
        <v>7.34</v>
      </c>
      <c r="D29" s="2">
        <v>1.5</v>
      </c>
      <c r="E29" s="4">
        <f t="shared" si="0"/>
        <v>11.01</v>
      </c>
      <c r="F29" s="3">
        <v>0</v>
      </c>
      <c r="G29" s="4">
        <f t="shared" si="1"/>
        <v>0</v>
      </c>
      <c r="H29" s="4">
        <f t="shared" si="2"/>
        <v>11.01</v>
      </c>
    </row>
    <row r="30" spans="1:8" x14ac:dyDescent="0.25">
      <c r="A30" s="2" t="s">
        <v>34</v>
      </c>
      <c r="B30" s="2" t="s">
        <v>25</v>
      </c>
      <c r="C30" s="7">
        <v>2.69</v>
      </c>
      <c r="D30" s="2">
        <v>7.5</v>
      </c>
      <c r="E30" s="4">
        <f t="shared" si="0"/>
        <v>20.18</v>
      </c>
      <c r="F30" s="3">
        <v>0</v>
      </c>
      <c r="G30" s="4">
        <f t="shared" si="1"/>
        <v>0</v>
      </c>
      <c r="H30" s="4">
        <f t="shared" si="2"/>
        <v>20.18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113</v>
      </c>
      <c r="B35" s="2" t="s">
        <v>38</v>
      </c>
      <c r="C35" s="7">
        <v>1.28</v>
      </c>
      <c r="D35" s="2">
        <v>65</v>
      </c>
      <c r="E35" s="4">
        <f>ROUND(C35*D35,2)</f>
        <v>83.2</v>
      </c>
      <c r="F35" s="3">
        <v>0</v>
      </c>
      <c r="G35" s="4">
        <f>ROUND(E35*F35,2)</f>
        <v>0</v>
      </c>
      <c r="H35" s="4">
        <f>ROUND(E35-G35,2)</f>
        <v>83.2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2" t="s">
        <v>114</v>
      </c>
      <c r="B37" s="2" t="s">
        <v>38</v>
      </c>
      <c r="C37" s="7">
        <v>1.3</v>
      </c>
      <c r="D37" s="2">
        <v>12</v>
      </c>
      <c r="E37" s="4">
        <f>ROUND(C37*D37,2)</f>
        <v>15.6</v>
      </c>
      <c r="F37" s="3">
        <v>0</v>
      </c>
      <c r="G37" s="4">
        <f>ROUND(E37*F37,2)</f>
        <v>0</v>
      </c>
      <c r="H37" s="4">
        <f>ROUND(E37-G37,2)</f>
        <v>15.6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44</v>
      </c>
      <c r="B39" s="2" t="s">
        <v>23</v>
      </c>
      <c r="C39" s="7">
        <v>3.5</v>
      </c>
      <c r="D39" s="2">
        <v>1.5</v>
      </c>
      <c r="E39" s="4">
        <f>ROUND(C39*D39,2)</f>
        <v>5.25</v>
      </c>
      <c r="F39" s="3">
        <v>0</v>
      </c>
      <c r="G39" s="4">
        <f>ROUND(E39*F39,2)</f>
        <v>0</v>
      </c>
      <c r="H39" s="4">
        <f>ROUND(E39-G39,2)</f>
        <v>5.25</v>
      </c>
    </row>
    <row r="40" spans="1:8" x14ac:dyDescent="0.25">
      <c r="A40" s="2" t="s">
        <v>43</v>
      </c>
      <c r="B40" s="2" t="s">
        <v>23</v>
      </c>
      <c r="C40" s="7">
        <v>5</v>
      </c>
      <c r="D40" s="2">
        <v>0.5</v>
      </c>
      <c r="E40" s="4">
        <f>ROUND(C40*D40,2)</f>
        <v>2.5</v>
      </c>
      <c r="F40" s="3">
        <v>0</v>
      </c>
      <c r="G40" s="4">
        <f>ROUND(E40*F40,2)</f>
        <v>0</v>
      </c>
      <c r="H40" s="4">
        <f>ROUND(E40-G40,2)</f>
        <v>2.5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160</v>
      </c>
      <c r="E46" s="4">
        <f>ROUND(C46*D46,2)</f>
        <v>48</v>
      </c>
      <c r="F46" s="3">
        <v>0</v>
      </c>
      <c r="G46" s="4">
        <f>ROUND(E46*F46,2)</f>
        <v>0</v>
      </c>
      <c r="H46" s="4">
        <f>ROUND(E46-G46,2)</f>
        <v>48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160</v>
      </c>
      <c r="E48" s="4">
        <f>ROUND(C48*D48,2)</f>
        <v>64</v>
      </c>
      <c r="F48" s="3">
        <v>0</v>
      </c>
      <c r="G48" s="4">
        <f>ROUND(E48*F48,2)</f>
        <v>0</v>
      </c>
      <c r="H48" s="4">
        <f>ROUND(E48-G48,2)</f>
        <v>64</v>
      </c>
    </row>
    <row r="49" spans="1:8" x14ac:dyDescent="0.25">
      <c r="A49" s="6" t="s">
        <v>54</v>
      </c>
      <c r="C49" s="4"/>
      <c r="E49" s="4"/>
    </row>
    <row r="50" spans="1:8" x14ac:dyDescent="0.25">
      <c r="A50" s="2" t="s">
        <v>55</v>
      </c>
      <c r="B50" s="2" t="s">
        <v>56</v>
      </c>
      <c r="C50" s="7">
        <v>4.5</v>
      </c>
      <c r="D50" s="2">
        <v>0.5</v>
      </c>
      <c r="E50" s="4">
        <f>ROUND(C50*D50,2)</f>
        <v>2.25</v>
      </c>
      <c r="F50" s="3">
        <v>0</v>
      </c>
      <c r="G50" s="4">
        <f>ROUND(E50*F50,2)</f>
        <v>0</v>
      </c>
      <c r="H50" s="4">
        <f>ROUND(E50-G50,2)</f>
        <v>2.25</v>
      </c>
    </row>
    <row r="51" spans="1:8" x14ac:dyDescent="0.25">
      <c r="A51" s="6" t="s">
        <v>57</v>
      </c>
      <c r="C51" s="4"/>
      <c r="E51" s="4"/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  <c r="C53" s="4"/>
      <c r="E53" s="4"/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  <c r="C55" s="4"/>
      <c r="E55" s="4"/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</v>
      </c>
      <c r="E56" s="4">
        <f>ROUND(C56*D56,2)</f>
        <v>9.35</v>
      </c>
      <c r="F56" s="3">
        <v>0</v>
      </c>
      <c r="G56" s="4">
        <f>ROUND(E56*F56,2)</f>
        <v>0</v>
      </c>
      <c r="H56" s="4">
        <f>ROUND(E56-G56,2)</f>
        <v>9.35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0.11</v>
      </c>
      <c r="E57" s="4">
        <f>ROUND(C57*D57,2)</f>
        <v>2.06</v>
      </c>
      <c r="F57" s="3">
        <v>0</v>
      </c>
      <c r="G57" s="4">
        <f>ROUND(E57*F57,2)</f>
        <v>0</v>
      </c>
      <c r="H57" s="4">
        <f>ROUND(E57-G57,2)</f>
        <v>2.06</v>
      </c>
    </row>
    <row r="58" spans="1:8" x14ac:dyDescent="0.25">
      <c r="A58" s="6" t="s">
        <v>65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2.375</v>
      </c>
      <c r="E59" s="4">
        <f>ROUND(C59*D59,2)</f>
        <v>21.52</v>
      </c>
      <c r="F59" s="3">
        <v>0</v>
      </c>
      <c r="G59" s="4">
        <f>ROUND(E59*F59,2)</f>
        <v>0</v>
      </c>
      <c r="H59" s="4">
        <f>ROUND(E59-G59,2)</f>
        <v>21.52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0.47960000000000003</v>
      </c>
      <c r="E65" s="4">
        <f>ROUND(C65*D65,2)</f>
        <v>8.9700000000000006</v>
      </c>
      <c r="F65" s="3">
        <v>0</v>
      </c>
      <c r="G65" s="4">
        <f>ROUND(E65*F65,2)</f>
        <v>0</v>
      </c>
      <c r="H65" s="4">
        <f>ROUND(E65-G65,2)</f>
        <v>8.9700000000000006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7.2043999999999997</v>
      </c>
      <c r="E67" s="4">
        <f>ROUND(C67*D67,2)</f>
        <v>20.6</v>
      </c>
      <c r="F67" s="3">
        <v>0</v>
      </c>
      <c r="G67" s="4">
        <f>ROUND(E67*F67,2)</f>
        <v>0</v>
      </c>
      <c r="H67" s="4">
        <f>ROUND(E67-G67,2)</f>
        <v>20.6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2.4064000000000001</v>
      </c>
      <c r="E68" s="4">
        <f>ROUND(C68*D68,2)</f>
        <v>6.88</v>
      </c>
      <c r="F68" s="3">
        <v>0</v>
      </c>
      <c r="G68" s="4">
        <f>ROUND(E68*F68,2)</f>
        <v>0</v>
      </c>
      <c r="H68" s="4">
        <f>ROUND(E68-G68,2)</f>
        <v>6.88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21.995000000000001</v>
      </c>
      <c r="E69" s="4">
        <f>ROUND(C69*D69,2)</f>
        <v>62.91</v>
      </c>
      <c r="F69" s="3">
        <v>0</v>
      </c>
      <c r="G69" s="4">
        <f>ROUND(E69*F69,2)</f>
        <v>0</v>
      </c>
      <c r="H69" s="4">
        <f>ROUND(E69-G69,2)</f>
        <v>62.91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10.48</v>
      </c>
      <c r="D71" s="2">
        <v>1</v>
      </c>
      <c r="E71" s="4">
        <f>ROUND(C71*D71,2)</f>
        <v>10.48</v>
      </c>
      <c r="F71" s="3">
        <v>0</v>
      </c>
      <c r="G71" s="4">
        <f>ROUND(E71*F71,2)</f>
        <v>0</v>
      </c>
      <c r="H71" s="4">
        <f t="shared" ref="H71:H77" si="3">ROUND(E71-G71,2)</f>
        <v>10.48</v>
      </c>
    </row>
    <row r="72" spans="1:8" x14ac:dyDescent="0.25">
      <c r="A72" s="2" t="s">
        <v>62</v>
      </c>
      <c r="B72" s="2" t="s">
        <v>56</v>
      </c>
      <c r="C72" s="7">
        <v>5.7</v>
      </c>
      <c r="D72" s="2">
        <v>1</v>
      </c>
      <c r="E72" s="4">
        <f>ROUND(C72*D72,2)</f>
        <v>5.7</v>
      </c>
      <c r="F72" s="3">
        <v>0</v>
      </c>
      <c r="G72" s="4">
        <f>ROUND(E72*F72,2)</f>
        <v>0</v>
      </c>
      <c r="H72" s="4">
        <f t="shared" si="3"/>
        <v>5.7</v>
      </c>
    </row>
    <row r="73" spans="1:8" x14ac:dyDescent="0.25">
      <c r="A73" s="2" t="s">
        <v>64</v>
      </c>
      <c r="B73" s="2" t="s">
        <v>56</v>
      </c>
      <c r="C73" s="7">
        <v>6.44</v>
      </c>
      <c r="D73" s="2">
        <v>1</v>
      </c>
      <c r="E73" s="4">
        <f>ROUND(C73*D73,2)</f>
        <v>6.44</v>
      </c>
      <c r="F73" s="3">
        <v>0</v>
      </c>
      <c r="G73" s="4">
        <f>ROUND(E73*F73,2)</f>
        <v>0</v>
      </c>
      <c r="H73" s="4">
        <f t="shared" si="3"/>
        <v>6.44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30.85</v>
      </c>
      <c r="D75" s="8">
        <v>1</v>
      </c>
      <c r="E75" s="10">
        <f>ROUND(C75*D75,2)</f>
        <v>30.85</v>
      </c>
      <c r="F75" s="11">
        <v>0</v>
      </c>
      <c r="G75" s="10">
        <f>ROUND(E75*F75,2)</f>
        <v>0</v>
      </c>
      <c r="H75" s="10">
        <f t="shared" si="3"/>
        <v>30.85</v>
      </c>
    </row>
    <row r="76" spans="1:8" x14ac:dyDescent="0.25">
      <c r="A76" s="1" t="s">
        <v>76</v>
      </c>
      <c r="C76" s="4"/>
      <c r="E76" s="4">
        <f>SUM(E12:E75)</f>
        <v>1011.9300000000004</v>
      </c>
      <c r="G76" s="5">
        <f>SUM(G12:G75)</f>
        <v>0</v>
      </c>
      <c r="H76" s="5">
        <f t="shared" si="3"/>
        <v>1011.93</v>
      </c>
    </row>
    <row r="77" spans="1:8" x14ac:dyDescent="0.25">
      <c r="A77" s="1" t="s">
        <v>77</v>
      </c>
      <c r="C77" s="4"/>
      <c r="E77" s="4">
        <f>+E8-E76</f>
        <v>-51.930000000000405</v>
      </c>
      <c r="G77" s="5">
        <f>+G8-G76</f>
        <v>0</v>
      </c>
      <c r="H77" s="5">
        <f t="shared" si="3"/>
        <v>-51.93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29.38</v>
      </c>
      <c r="D80" s="2">
        <v>1</v>
      </c>
      <c r="E80" s="4">
        <f>ROUND(C80*D80,2)</f>
        <v>29.38</v>
      </c>
      <c r="F80" s="3">
        <v>0</v>
      </c>
      <c r="G80" s="4">
        <f>ROUND(E80*F80,2)</f>
        <v>0</v>
      </c>
      <c r="H80" s="4">
        <f t="shared" ref="H80:H86" si="4">ROUND(E80-G80,2)</f>
        <v>29.38</v>
      </c>
    </row>
    <row r="81" spans="1:8" x14ac:dyDescent="0.25">
      <c r="A81" s="2" t="s">
        <v>62</v>
      </c>
      <c r="B81" s="2" t="s">
        <v>56</v>
      </c>
      <c r="C81" s="7">
        <v>44.11</v>
      </c>
      <c r="D81" s="2">
        <v>1</v>
      </c>
      <c r="E81" s="4">
        <f>ROUND(C81*D81,2)</f>
        <v>44.11</v>
      </c>
      <c r="F81" s="3">
        <v>0</v>
      </c>
      <c r="G81" s="4">
        <f>ROUND(E81*F81,2)</f>
        <v>0</v>
      </c>
      <c r="H81" s="4">
        <f t="shared" si="4"/>
        <v>44.11</v>
      </c>
    </row>
    <row r="82" spans="1:8" x14ac:dyDescent="0.25">
      <c r="A82" s="2" t="s">
        <v>64</v>
      </c>
      <c r="B82" s="2" t="s">
        <v>56</v>
      </c>
      <c r="C82" s="7">
        <v>30.83</v>
      </c>
      <c r="D82" s="2">
        <v>1</v>
      </c>
      <c r="E82" s="4">
        <f>ROUND(C82*D82,2)</f>
        <v>30.83</v>
      </c>
      <c r="F82" s="3">
        <v>0</v>
      </c>
      <c r="G82" s="4">
        <f>ROUND(E82*F82,2)</f>
        <v>0</v>
      </c>
      <c r="H82" s="4">
        <f t="shared" si="4"/>
        <v>30.83</v>
      </c>
    </row>
    <row r="83" spans="1:8" x14ac:dyDescent="0.25">
      <c r="A83" s="8" t="s">
        <v>73</v>
      </c>
      <c r="B83" s="8" t="s">
        <v>56</v>
      </c>
      <c r="C83" s="9">
        <v>92.37</v>
      </c>
      <c r="D83" s="8">
        <v>1</v>
      </c>
      <c r="E83" s="10">
        <f>ROUND(C83*D83,2)</f>
        <v>92.37</v>
      </c>
      <c r="F83" s="11">
        <v>0</v>
      </c>
      <c r="G83" s="10">
        <f>ROUND(E83*F83,2)</f>
        <v>0</v>
      </c>
      <c r="H83" s="10">
        <f t="shared" si="4"/>
        <v>92.37</v>
      </c>
    </row>
    <row r="84" spans="1:8" x14ac:dyDescent="0.25">
      <c r="A84" s="1" t="s">
        <v>79</v>
      </c>
      <c r="C84" s="4"/>
      <c r="E84" s="4">
        <f>SUM(E80:E83)</f>
        <v>196.69</v>
      </c>
      <c r="G84" s="5">
        <f>SUM(G80:G83)</f>
        <v>0</v>
      </c>
      <c r="H84" s="5">
        <f t="shared" si="4"/>
        <v>196.69</v>
      </c>
    </row>
    <row r="85" spans="1:8" x14ac:dyDescent="0.25">
      <c r="A85" s="1" t="s">
        <v>80</v>
      </c>
      <c r="C85" s="4"/>
      <c r="E85" s="4">
        <f>+E76+E84</f>
        <v>1208.6200000000003</v>
      </c>
      <c r="G85" s="5">
        <f>+G76+G84</f>
        <v>0</v>
      </c>
      <c r="H85" s="5">
        <f t="shared" si="4"/>
        <v>1208.6199999999999</v>
      </c>
    </row>
    <row r="86" spans="1:8" x14ac:dyDescent="0.25">
      <c r="A86" s="1" t="s">
        <v>81</v>
      </c>
      <c r="C86" s="4"/>
      <c r="E86" s="4">
        <f>+E8-E85</f>
        <v>-248.62000000000035</v>
      </c>
      <c r="G86" s="5">
        <f>+G8-G85</f>
        <v>0</v>
      </c>
      <c r="H86" s="5">
        <f t="shared" si="4"/>
        <v>-248.62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4"/>
  <sheetViews>
    <sheetView workbookViewId="0">
      <selection activeCell="J9" sqref="J9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117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169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110</v>
      </c>
      <c r="B27" s="2" t="s">
        <v>25</v>
      </c>
      <c r="C27" s="7">
        <v>4.46</v>
      </c>
      <c r="D27" s="2">
        <v>9.6</v>
      </c>
      <c r="E27" s="4">
        <f t="shared" si="0"/>
        <v>42.82</v>
      </c>
      <c r="F27" s="3">
        <v>0</v>
      </c>
      <c r="G27" s="4">
        <f t="shared" si="1"/>
        <v>0</v>
      </c>
      <c r="H27" s="4">
        <f t="shared" si="2"/>
        <v>42.82</v>
      </c>
    </row>
    <row r="28" spans="1:8" x14ac:dyDescent="0.25">
      <c r="A28" s="2" t="s">
        <v>111</v>
      </c>
      <c r="B28" s="2" t="s">
        <v>25</v>
      </c>
      <c r="C28" s="7">
        <v>4.5</v>
      </c>
      <c r="D28" s="2">
        <v>6</v>
      </c>
      <c r="E28" s="4">
        <f t="shared" si="0"/>
        <v>27</v>
      </c>
      <c r="F28" s="3">
        <v>0</v>
      </c>
      <c r="G28" s="4">
        <f t="shared" si="1"/>
        <v>0</v>
      </c>
      <c r="H28" s="4">
        <f t="shared" si="2"/>
        <v>27</v>
      </c>
    </row>
    <row r="29" spans="1:8" x14ac:dyDescent="0.25">
      <c r="A29" s="2" t="s">
        <v>112</v>
      </c>
      <c r="B29" s="2" t="s">
        <v>25</v>
      </c>
      <c r="C29" s="7">
        <v>7.34</v>
      </c>
      <c r="D29" s="2">
        <v>1.5</v>
      </c>
      <c r="E29" s="4">
        <f t="shared" si="0"/>
        <v>11.01</v>
      </c>
      <c r="F29" s="3">
        <v>0</v>
      </c>
      <c r="G29" s="4">
        <f t="shared" si="1"/>
        <v>0</v>
      </c>
      <c r="H29" s="4">
        <f t="shared" si="2"/>
        <v>11.01</v>
      </c>
    </row>
    <row r="30" spans="1:8" x14ac:dyDescent="0.25">
      <c r="A30" s="2" t="s">
        <v>34</v>
      </c>
      <c r="B30" s="2" t="s">
        <v>25</v>
      </c>
      <c r="C30" s="7">
        <v>2.69</v>
      </c>
      <c r="D30" s="2">
        <v>7.5</v>
      </c>
      <c r="E30" s="4">
        <f t="shared" si="0"/>
        <v>20.18</v>
      </c>
      <c r="F30" s="3">
        <v>0</v>
      </c>
      <c r="G30" s="4">
        <f t="shared" si="1"/>
        <v>0</v>
      </c>
      <c r="H30" s="4">
        <f t="shared" si="2"/>
        <v>20.18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92</v>
      </c>
      <c r="C34" s="4"/>
      <c r="E34" s="4"/>
    </row>
    <row r="35" spans="1:8" x14ac:dyDescent="0.25">
      <c r="A35" s="2" t="s">
        <v>93</v>
      </c>
      <c r="B35" s="2" t="s">
        <v>94</v>
      </c>
      <c r="C35" s="7">
        <v>0.24</v>
      </c>
      <c r="D35" s="2">
        <v>33</v>
      </c>
      <c r="E35" s="4">
        <f>ROUND(C35*D35,2)</f>
        <v>7.92</v>
      </c>
      <c r="F35" s="3">
        <v>0</v>
      </c>
      <c r="G35" s="4">
        <f>ROUND(E35*F35,2)</f>
        <v>0</v>
      </c>
      <c r="H35" s="4">
        <f>ROUND(E35-G35,2)</f>
        <v>7.92</v>
      </c>
    </row>
    <row r="36" spans="1:8" x14ac:dyDescent="0.25">
      <c r="A36" s="6" t="s">
        <v>36</v>
      </c>
      <c r="C36" s="4"/>
      <c r="E36" s="4"/>
    </row>
    <row r="37" spans="1:8" x14ac:dyDescent="0.25">
      <c r="A37" s="2" t="s">
        <v>113</v>
      </c>
      <c r="B37" s="2" t="s">
        <v>38</v>
      </c>
      <c r="C37" s="7">
        <v>1.28</v>
      </c>
      <c r="D37" s="2">
        <v>65</v>
      </c>
      <c r="E37" s="4">
        <f>ROUND(C37*D37,2)</f>
        <v>83.2</v>
      </c>
      <c r="F37" s="3">
        <v>0</v>
      </c>
      <c r="G37" s="4">
        <f>ROUND(E37*F37,2)</f>
        <v>0</v>
      </c>
      <c r="H37" s="4">
        <f>ROUND(E37-G37,2)</f>
        <v>83.2</v>
      </c>
    </row>
    <row r="38" spans="1:8" x14ac:dyDescent="0.25">
      <c r="A38" s="2" t="s">
        <v>39</v>
      </c>
      <c r="B38" s="2" t="s">
        <v>40</v>
      </c>
      <c r="C38" s="7">
        <v>0.28999999999999998</v>
      </c>
      <c r="D38" s="2">
        <v>77</v>
      </c>
      <c r="E38" s="4">
        <f>ROUND(C38*D38,2)</f>
        <v>22.33</v>
      </c>
      <c r="F38" s="3">
        <v>0</v>
      </c>
      <c r="G38" s="4">
        <f>ROUND(E38*F38,2)</f>
        <v>0</v>
      </c>
      <c r="H38" s="4">
        <f>ROUND(E38-G38,2)</f>
        <v>22.33</v>
      </c>
    </row>
    <row r="39" spans="1:8" x14ac:dyDescent="0.25">
      <c r="A39" s="2" t="s">
        <v>114</v>
      </c>
      <c r="B39" s="2" t="s">
        <v>38</v>
      </c>
      <c r="C39" s="7">
        <v>1.3</v>
      </c>
      <c r="D39" s="2">
        <v>12</v>
      </c>
      <c r="E39" s="4">
        <f>ROUND(C39*D39,2)</f>
        <v>15.6</v>
      </c>
      <c r="F39" s="3">
        <v>0</v>
      </c>
      <c r="G39" s="4">
        <f>ROUND(E39*F39,2)</f>
        <v>0</v>
      </c>
      <c r="H39" s="4">
        <f>ROUND(E39-G39,2)</f>
        <v>15.6</v>
      </c>
    </row>
    <row r="40" spans="1:8" x14ac:dyDescent="0.25">
      <c r="A40" s="6" t="s">
        <v>42</v>
      </c>
      <c r="C40" s="4"/>
      <c r="E40" s="4"/>
    </row>
    <row r="41" spans="1:8" x14ac:dyDescent="0.25">
      <c r="A41" s="2" t="s">
        <v>44</v>
      </c>
      <c r="B41" s="2" t="s">
        <v>23</v>
      </c>
      <c r="C41" s="7">
        <v>3.5</v>
      </c>
      <c r="D41" s="2">
        <v>1.5</v>
      </c>
      <c r="E41" s="4">
        <f>ROUND(C41*D41,2)</f>
        <v>5.25</v>
      </c>
      <c r="F41" s="3">
        <v>0</v>
      </c>
      <c r="G41" s="4">
        <f>ROUND(E41*F41,2)</f>
        <v>0</v>
      </c>
      <c r="H41" s="4">
        <f>ROUND(E41-G41,2)</f>
        <v>5.25</v>
      </c>
    </row>
    <row r="42" spans="1:8" x14ac:dyDescent="0.25">
      <c r="A42" s="2" t="s">
        <v>43</v>
      </c>
      <c r="B42" s="2" t="s">
        <v>23</v>
      </c>
      <c r="C42" s="7">
        <v>5</v>
      </c>
      <c r="D42" s="2">
        <v>0.5</v>
      </c>
      <c r="E42" s="4">
        <f>ROUND(C42*D42,2)</f>
        <v>2.5</v>
      </c>
      <c r="F42" s="3">
        <v>0</v>
      </c>
      <c r="G42" s="4">
        <f>ROUND(E42*F42,2)</f>
        <v>0</v>
      </c>
      <c r="H42" s="4">
        <f>ROUND(E42-G42,2)</f>
        <v>2.5</v>
      </c>
    </row>
    <row r="43" spans="1:8" x14ac:dyDescent="0.25">
      <c r="A43" s="2" t="s">
        <v>46</v>
      </c>
      <c r="B43" s="2" t="s">
        <v>23</v>
      </c>
      <c r="C43" s="7">
        <v>2.86</v>
      </c>
      <c r="D43" s="2">
        <v>4</v>
      </c>
      <c r="E43" s="4">
        <f>ROUND(C43*D43,2)</f>
        <v>11.44</v>
      </c>
      <c r="F43" s="3">
        <v>0</v>
      </c>
      <c r="G43" s="4">
        <f>ROUND(E43*F43,2)</f>
        <v>0</v>
      </c>
      <c r="H43" s="4">
        <f>ROUND(E43-G43,2)</f>
        <v>11.44</v>
      </c>
    </row>
    <row r="44" spans="1:8" x14ac:dyDescent="0.25">
      <c r="A44" s="2" t="s">
        <v>47</v>
      </c>
      <c r="B44" s="2" t="s">
        <v>23</v>
      </c>
      <c r="C44" s="7">
        <v>3.3</v>
      </c>
      <c r="D44" s="2">
        <v>0.1</v>
      </c>
      <c r="E44" s="4">
        <f>ROUND(C44*D44,2)</f>
        <v>0.33</v>
      </c>
      <c r="F44" s="3">
        <v>0</v>
      </c>
      <c r="G44" s="4">
        <f>ROUND(E44*F44,2)</f>
        <v>0</v>
      </c>
      <c r="H44" s="4">
        <f>ROUND(E44-G44,2)</f>
        <v>0.33</v>
      </c>
    </row>
    <row r="45" spans="1:8" x14ac:dyDescent="0.25">
      <c r="A45" s="6" t="s">
        <v>48</v>
      </c>
      <c r="C45" s="4"/>
      <c r="E45" s="4"/>
    </row>
    <row r="46" spans="1:8" x14ac:dyDescent="0.25">
      <c r="A46" s="2" t="s">
        <v>49</v>
      </c>
      <c r="B46" s="2" t="s">
        <v>19</v>
      </c>
      <c r="C46" s="7">
        <v>13.6</v>
      </c>
      <c r="D46" s="2">
        <v>6.77</v>
      </c>
      <c r="E46" s="4">
        <f>ROUND(C46*D46,2)</f>
        <v>92.07</v>
      </c>
      <c r="F46" s="3">
        <v>0</v>
      </c>
      <c r="G46" s="4">
        <f>ROUND(E46*F46,2)</f>
        <v>0</v>
      </c>
      <c r="H46" s="4">
        <f>ROUND(E46-G46,2)</f>
        <v>92.07</v>
      </c>
    </row>
    <row r="47" spans="1:8" x14ac:dyDescent="0.25">
      <c r="A47" s="6" t="s">
        <v>50</v>
      </c>
      <c r="C47" s="4"/>
      <c r="E47" s="4"/>
    </row>
    <row r="48" spans="1:8" x14ac:dyDescent="0.25">
      <c r="A48" s="2" t="s">
        <v>51</v>
      </c>
      <c r="B48" s="2" t="s">
        <v>9</v>
      </c>
      <c r="C48" s="7">
        <v>0.3</v>
      </c>
      <c r="D48" s="2">
        <v>160</v>
      </c>
      <c r="E48" s="4">
        <f>ROUND(C48*D48,2)</f>
        <v>48</v>
      </c>
      <c r="F48" s="3">
        <v>0</v>
      </c>
      <c r="G48" s="4">
        <f>ROUND(E48*F48,2)</f>
        <v>0</v>
      </c>
      <c r="H48" s="4">
        <f>ROUND(E48-G48,2)</f>
        <v>48</v>
      </c>
    </row>
    <row r="49" spans="1:8" x14ac:dyDescent="0.25">
      <c r="A49" s="6" t="s">
        <v>52</v>
      </c>
      <c r="C49" s="4"/>
      <c r="E49" s="4"/>
    </row>
    <row r="50" spans="1:8" x14ac:dyDescent="0.25">
      <c r="A50" s="2" t="s">
        <v>53</v>
      </c>
      <c r="B50" s="2" t="s">
        <v>9</v>
      </c>
      <c r="C50" s="7">
        <v>0.4</v>
      </c>
      <c r="D50" s="2">
        <v>160</v>
      </c>
      <c r="E50" s="4">
        <f>ROUND(C50*D50,2)</f>
        <v>64</v>
      </c>
      <c r="F50" s="3">
        <v>0</v>
      </c>
      <c r="G50" s="4">
        <f>ROUND(E50*F50,2)</f>
        <v>0</v>
      </c>
      <c r="H50" s="4">
        <f>ROUND(E50-G50,2)</f>
        <v>64</v>
      </c>
    </row>
    <row r="51" spans="1:8" x14ac:dyDescent="0.25">
      <c r="A51" s="6" t="s">
        <v>54</v>
      </c>
      <c r="C51" s="4"/>
      <c r="E51" s="4"/>
    </row>
    <row r="52" spans="1:8" x14ac:dyDescent="0.25">
      <c r="A52" s="2" t="s">
        <v>55</v>
      </c>
      <c r="B52" s="2" t="s">
        <v>56</v>
      </c>
      <c r="C52" s="7">
        <v>4.5</v>
      </c>
      <c r="D52" s="2">
        <v>0.5</v>
      </c>
      <c r="E52" s="4">
        <f>ROUND(C52*D52,2)</f>
        <v>2.25</v>
      </c>
      <c r="F52" s="3">
        <v>0</v>
      </c>
      <c r="G52" s="4">
        <f>ROUND(E52*F52,2)</f>
        <v>0</v>
      </c>
      <c r="H52" s="4">
        <f>ROUND(E52-G52,2)</f>
        <v>2.25</v>
      </c>
    </row>
    <row r="53" spans="1:8" x14ac:dyDescent="0.25">
      <c r="A53" s="6" t="s">
        <v>57</v>
      </c>
      <c r="C53" s="4"/>
      <c r="E53" s="4"/>
    </row>
    <row r="54" spans="1:8" x14ac:dyDescent="0.25">
      <c r="A54" s="2" t="s">
        <v>58</v>
      </c>
      <c r="B54" s="2" t="s">
        <v>56</v>
      </c>
      <c r="C54" s="7">
        <v>8</v>
      </c>
      <c r="D54" s="2">
        <v>1</v>
      </c>
      <c r="E54" s="4">
        <f>ROUND(C54*D54,2)</f>
        <v>8</v>
      </c>
      <c r="F54" s="3">
        <v>0</v>
      </c>
      <c r="G54" s="4">
        <f>ROUND(E54*F54,2)</f>
        <v>0</v>
      </c>
      <c r="H54" s="4">
        <f>ROUND(E54-G54,2)</f>
        <v>8</v>
      </c>
    </row>
    <row r="55" spans="1:8" x14ac:dyDescent="0.25">
      <c r="A55" s="6" t="s">
        <v>59</v>
      </c>
      <c r="C55" s="4"/>
      <c r="E55" s="4"/>
    </row>
    <row r="56" spans="1:8" x14ac:dyDescent="0.25">
      <c r="A56" s="2" t="s">
        <v>60</v>
      </c>
      <c r="B56" s="2" t="s">
        <v>56</v>
      </c>
      <c r="C56" s="7">
        <v>10</v>
      </c>
      <c r="D56" s="2">
        <v>0.33300000000000002</v>
      </c>
      <c r="E56" s="4">
        <f>ROUND(C56*D56,2)</f>
        <v>3.33</v>
      </c>
      <c r="F56" s="3">
        <v>0</v>
      </c>
      <c r="G56" s="4">
        <f>ROUND(E56*F56,2)</f>
        <v>0</v>
      </c>
      <c r="H56" s="4">
        <f>ROUND(E56-G56,2)</f>
        <v>3.33</v>
      </c>
    </row>
    <row r="57" spans="1:8" x14ac:dyDescent="0.25">
      <c r="A57" s="6" t="s">
        <v>61</v>
      </c>
      <c r="C57" s="4"/>
      <c r="E57" s="4"/>
    </row>
    <row r="58" spans="1:8" x14ac:dyDescent="0.25">
      <c r="A58" s="2" t="s">
        <v>62</v>
      </c>
      <c r="B58" s="2" t="s">
        <v>63</v>
      </c>
      <c r="C58" s="7">
        <v>18.690000000000001</v>
      </c>
      <c r="D58" s="2">
        <v>0.52810000000000001</v>
      </c>
      <c r="E58" s="4">
        <f>ROUND(C58*D58,2)</f>
        <v>9.8699999999999992</v>
      </c>
      <c r="F58" s="3">
        <v>0</v>
      </c>
      <c r="G58" s="4">
        <f>ROUND(E58*F58,2)</f>
        <v>0</v>
      </c>
      <c r="H58" s="4">
        <f>ROUND(E58-G58,2)</f>
        <v>9.8699999999999992</v>
      </c>
    </row>
    <row r="59" spans="1:8" x14ac:dyDescent="0.25">
      <c r="A59" s="2" t="s">
        <v>64</v>
      </c>
      <c r="B59" s="2" t="s">
        <v>63</v>
      </c>
      <c r="C59" s="7">
        <v>18.690000000000001</v>
      </c>
      <c r="D59" s="2">
        <v>0.11</v>
      </c>
      <c r="E59" s="4">
        <f>ROUND(C59*D59,2)</f>
        <v>2.06</v>
      </c>
      <c r="F59" s="3">
        <v>0</v>
      </c>
      <c r="G59" s="4">
        <f>ROUND(E59*F59,2)</f>
        <v>0</v>
      </c>
      <c r="H59" s="4">
        <f>ROUND(E59-G59,2)</f>
        <v>2.06</v>
      </c>
    </row>
    <row r="60" spans="1:8" x14ac:dyDescent="0.25">
      <c r="A60" s="6" t="s">
        <v>65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1.125</v>
      </c>
      <c r="E61" s="4">
        <f>ROUND(C61*D61,2)</f>
        <v>10.19</v>
      </c>
      <c r="F61" s="3">
        <v>0</v>
      </c>
      <c r="G61" s="4">
        <f>ROUND(E61*F61,2)</f>
        <v>0</v>
      </c>
      <c r="H61" s="4">
        <f>ROUND(E61-G61,2)</f>
        <v>10.19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3.7499999999999999E-2</v>
      </c>
      <c r="E62" s="4">
        <f>ROUND(C62*D62,2)</f>
        <v>0.34</v>
      </c>
      <c r="F62" s="3">
        <v>0</v>
      </c>
      <c r="G62" s="4">
        <f>ROUND(E62*F62,2)</f>
        <v>0</v>
      </c>
      <c r="H62" s="4">
        <f>ROUND(E62-G62,2)</f>
        <v>0.34</v>
      </c>
    </row>
    <row r="63" spans="1:8" x14ac:dyDescent="0.25">
      <c r="A63" s="6" t="s">
        <v>67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0.25</v>
      </c>
      <c r="E64" s="4">
        <f>ROUND(C64*D64,2)</f>
        <v>2.27</v>
      </c>
      <c r="F64" s="3">
        <v>0</v>
      </c>
      <c r="G64" s="4">
        <f>ROUND(E64*F64,2)</f>
        <v>0</v>
      </c>
      <c r="H64" s="4">
        <f>ROUND(E64-G64,2)</f>
        <v>2.27</v>
      </c>
    </row>
    <row r="65" spans="1:8" x14ac:dyDescent="0.25">
      <c r="A65" s="2" t="s">
        <v>68</v>
      </c>
      <c r="B65" s="2" t="s">
        <v>63</v>
      </c>
      <c r="C65" s="7">
        <v>9.06</v>
      </c>
      <c r="D65" s="2">
        <v>7.8600000000000003E-2</v>
      </c>
      <c r="E65" s="4">
        <f>ROUND(C65*D65,2)</f>
        <v>0.71</v>
      </c>
      <c r="F65" s="3">
        <v>0</v>
      </c>
      <c r="G65" s="4">
        <f>ROUND(E65*F65,2)</f>
        <v>0</v>
      </c>
      <c r="H65" s="4">
        <f>ROUND(E65-G65,2)</f>
        <v>0.71</v>
      </c>
    </row>
    <row r="66" spans="1:8" x14ac:dyDescent="0.25">
      <c r="A66" s="6" t="s">
        <v>69</v>
      </c>
      <c r="C66" s="4"/>
      <c r="E66" s="4"/>
    </row>
    <row r="67" spans="1:8" x14ac:dyDescent="0.25">
      <c r="A67" s="2" t="s">
        <v>66</v>
      </c>
      <c r="B67" s="2" t="s">
        <v>63</v>
      </c>
      <c r="C67" s="7">
        <v>9.06</v>
      </c>
      <c r="D67" s="2">
        <v>0.7</v>
      </c>
      <c r="E67" s="4">
        <f>ROUND(C67*D67,2)</f>
        <v>6.34</v>
      </c>
      <c r="F67" s="3">
        <v>0</v>
      </c>
      <c r="G67" s="4">
        <f>ROUND(E67*F67,2)</f>
        <v>0</v>
      </c>
      <c r="H67" s="4">
        <f>ROUND(E67-G67,2)</f>
        <v>6.34</v>
      </c>
    </row>
    <row r="68" spans="1:8" x14ac:dyDescent="0.25">
      <c r="A68" s="2" t="s">
        <v>70</v>
      </c>
      <c r="B68" s="2" t="s">
        <v>63</v>
      </c>
      <c r="C68" s="7">
        <v>18.7</v>
      </c>
      <c r="D68" s="2">
        <v>0.47960000000000003</v>
      </c>
      <c r="E68" s="4">
        <f>ROUND(C68*D68,2)</f>
        <v>8.9700000000000006</v>
      </c>
      <c r="F68" s="3">
        <v>0</v>
      </c>
      <c r="G68" s="4">
        <f>ROUND(E68*F68,2)</f>
        <v>0</v>
      </c>
      <c r="H68" s="4">
        <f>ROUND(E68-G68,2)</f>
        <v>8.9700000000000006</v>
      </c>
    </row>
    <row r="69" spans="1:8" x14ac:dyDescent="0.25">
      <c r="A69" s="6" t="s">
        <v>71</v>
      </c>
      <c r="C69" s="4"/>
      <c r="E69" s="4"/>
    </row>
    <row r="70" spans="1:8" x14ac:dyDescent="0.25">
      <c r="A70" s="2" t="s">
        <v>62</v>
      </c>
      <c r="B70" s="2" t="s">
        <v>72</v>
      </c>
      <c r="C70" s="7">
        <v>2.86</v>
      </c>
      <c r="D70" s="2">
        <v>7.4504999999999999</v>
      </c>
      <c r="E70" s="4">
        <f>ROUND(C70*D70,2)</f>
        <v>21.31</v>
      </c>
      <c r="F70" s="3">
        <v>0</v>
      </c>
      <c r="G70" s="4">
        <f>ROUND(E70*F70,2)</f>
        <v>0</v>
      </c>
      <c r="H70" s="4">
        <f>ROUND(E70-G70,2)</f>
        <v>21.31</v>
      </c>
    </row>
    <row r="71" spans="1:8" x14ac:dyDescent="0.25">
      <c r="A71" s="2" t="s">
        <v>64</v>
      </c>
      <c r="B71" s="2" t="s">
        <v>72</v>
      </c>
      <c r="C71" s="7">
        <v>2.86</v>
      </c>
      <c r="D71" s="2">
        <v>2.4064000000000001</v>
      </c>
      <c r="E71" s="4">
        <f>ROUND(C71*D71,2)</f>
        <v>6.88</v>
      </c>
      <c r="F71" s="3">
        <v>0</v>
      </c>
      <c r="G71" s="4">
        <f>ROUND(E71*F71,2)</f>
        <v>0</v>
      </c>
      <c r="H71" s="4">
        <f>ROUND(E71-G71,2)</f>
        <v>6.88</v>
      </c>
    </row>
    <row r="72" spans="1:8" x14ac:dyDescent="0.25">
      <c r="A72" s="2" t="s">
        <v>73</v>
      </c>
      <c r="B72" s="2" t="s">
        <v>72</v>
      </c>
      <c r="C72" s="7">
        <v>2.86</v>
      </c>
      <c r="D72" s="2">
        <v>18.736499999999999</v>
      </c>
      <c r="E72" s="4">
        <f>ROUND(C72*D72,2)</f>
        <v>53.59</v>
      </c>
      <c r="F72" s="3">
        <v>0</v>
      </c>
      <c r="G72" s="4">
        <f>ROUND(E72*F72,2)</f>
        <v>0</v>
      </c>
      <c r="H72" s="4">
        <f>ROUND(E72-G72,2)</f>
        <v>53.59</v>
      </c>
    </row>
    <row r="73" spans="1:8" x14ac:dyDescent="0.25">
      <c r="A73" s="6" t="s">
        <v>74</v>
      </c>
      <c r="C73" s="4"/>
      <c r="E73" s="4"/>
    </row>
    <row r="74" spans="1:8" x14ac:dyDescent="0.25">
      <c r="A74" s="2" t="s">
        <v>68</v>
      </c>
      <c r="B74" s="2" t="s">
        <v>56</v>
      </c>
      <c r="C74" s="7">
        <v>10.58</v>
      </c>
      <c r="D74" s="2">
        <v>1</v>
      </c>
      <c r="E74" s="4">
        <f>ROUND(C74*D74,2)</f>
        <v>10.58</v>
      </c>
      <c r="F74" s="3">
        <v>0</v>
      </c>
      <c r="G74" s="4">
        <f>ROUND(E74*F74,2)</f>
        <v>0</v>
      </c>
      <c r="H74" s="4">
        <f t="shared" ref="H74:H80" si="3">ROUND(E74-G74,2)</f>
        <v>10.58</v>
      </c>
    </row>
    <row r="75" spans="1:8" x14ac:dyDescent="0.25">
      <c r="A75" s="2" t="s">
        <v>62</v>
      </c>
      <c r="B75" s="2" t="s">
        <v>56</v>
      </c>
      <c r="C75" s="7">
        <v>5.88</v>
      </c>
      <c r="D75" s="2">
        <v>1</v>
      </c>
      <c r="E75" s="4">
        <f>ROUND(C75*D75,2)</f>
        <v>5.88</v>
      </c>
      <c r="F75" s="3">
        <v>0</v>
      </c>
      <c r="G75" s="4">
        <f>ROUND(E75*F75,2)</f>
        <v>0</v>
      </c>
      <c r="H75" s="4">
        <f t="shared" si="3"/>
        <v>5.88</v>
      </c>
    </row>
    <row r="76" spans="1:8" x14ac:dyDescent="0.25">
      <c r="A76" s="2" t="s">
        <v>64</v>
      </c>
      <c r="B76" s="2" t="s">
        <v>56</v>
      </c>
      <c r="C76" s="7">
        <v>6.44</v>
      </c>
      <c r="D76" s="2">
        <v>1</v>
      </c>
      <c r="E76" s="4">
        <f>ROUND(C76*D76,2)</f>
        <v>6.44</v>
      </c>
      <c r="F76" s="3">
        <v>0</v>
      </c>
      <c r="G76" s="4">
        <f>ROUND(E76*F76,2)</f>
        <v>0</v>
      </c>
      <c r="H76" s="4">
        <f t="shared" si="3"/>
        <v>6.44</v>
      </c>
    </row>
    <row r="77" spans="1:8" x14ac:dyDescent="0.25">
      <c r="A77" s="2" t="s">
        <v>73</v>
      </c>
      <c r="B77" s="2" t="s">
        <v>56</v>
      </c>
      <c r="C77" s="7">
        <v>13.96</v>
      </c>
      <c r="D77" s="2">
        <v>1</v>
      </c>
      <c r="E77" s="4">
        <f>ROUND(C77*D77,2)</f>
        <v>13.96</v>
      </c>
      <c r="F77" s="3">
        <v>0</v>
      </c>
      <c r="G77" s="4">
        <f>ROUND(E77*F77,2)</f>
        <v>0</v>
      </c>
      <c r="H77" s="4">
        <f t="shared" si="3"/>
        <v>13.96</v>
      </c>
    </row>
    <row r="78" spans="1:8" x14ac:dyDescent="0.25">
      <c r="A78" s="8" t="s">
        <v>75</v>
      </c>
      <c r="B78" s="8" t="s">
        <v>56</v>
      </c>
      <c r="C78" s="9">
        <v>30.6</v>
      </c>
      <c r="D78" s="8">
        <v>1</v>
      </c>
      <c r="E78" s="10">
        <f>ROUND(C78*D78,2)</f>
        <v>30.6</v>
      </c>
      <c r="F78" s="11">
        <v>0</v>
      </c>
      <c r="G78" s="10">
        <f>ROUND(E78*F78,2)</f>
        <v>0</v>
      </c>
      <c r="H78" s="10">
        <f t="shared" si="3"/>
        <v>30.6</v>
      </c>
    </row>
    <row r="79" spans="1:8" x14ac:dyDescent="0.25">
      <c r="A79" s="1" t="s">
        <v>76</v>
      </c>
      <c r="C79" s="4"/>
      <c r="E79" s="4">
        <f>SUM(E12:E78)</f>
        <v>1000.4500000000004</v>
      </c>
      <c r="G79" s="5">
        <f>SUM(G12:G78)</f>
        <v>0</v>
      </c>
      <c r="H79" s="5">
        <f t="shared" si="3"/>
        <v>1000.45</v>
      </c>
    </row>
    <row r="80" spans="1:8" x14ac:dyDescent="0.25">
      <c r="A80" s="1" t="s">
        <v>77</v>
      </c>
      <c r="C80" s="4"/>
      <c r="E80" s="4">
        <f>+E8-E79</f>
        <v>-40.450000000000387</v>
      </c>
      <c r="G80" s="5">
        <f>+G8-G79</f>
        <v>0</v>
      </c>
      <c r="H80" s="5">
        <f t="shared" si="3"/>
        <v>-40.450000000000003</v>
      </c>
    </row>
    <row r="81" spans="1:8" x14ac:dyDescent="0.25">
      <c r="A81" t="s">
        <v>11</v>
      </c>
      <c r="C81" s="4"/>
      <c r="E81" s="4"/>
    </row>
    <row r="82" spans="1:8" x14ac:dyDescent="0.25">
      <c r="A82" s="1" t="s">
        <v>78</v>
      </c>
      <c r="C82" s="4"/>
      <c r="E82" s="4"/>
    </row>
    <row r="83" spans="1:8" x14ac:dyDescent="0.25">
      <c r="A83" s="2" t="s">
        <v>68</v>
      </c>
      <c r="B83" s="2" t="s">
        <v>56</v>
      </c>
      <c r="C83" s="7">
        <v>30.4</v>
      </c>
      <c r="D83" s="2">
        <v>1</v>
      </c>
      <c r="E83" s="4">
        <f>ROUND(C83*D83,2)</f>
        <v>30.4</v>
      </c>
      <c r="F83" s="3">
        <v>0</v>
      </c>
      <c r="G83" s="4">
        <f>ROUND(E83*F83,2)</f>
        <v>0</v>
      </c>
      <c r="H83" s="4">
        <f t="shared" ref="H83:H89" si="4">ROUND(E83-G83,2)</f>
        <v>30.4</v>
      </c>
    </row>
    <row r="84" spans="1:8" x14ac:dyDescent="0.25">
      <c r="A84" s="2" t="s">
        <v>62</v>
      </c>
      <c r="B84" s="2" t="s">
        <v>56</v>
      </c>
      <c r="C84" s="7">
        <v>45.59</v>
      </c>
      <c r="D84" s="2">
        <v>1</v>
      </c>
      <c r="E84" s="4">
        <f>ROUND(C84*D84,2)</f>
        <v>45.59</v>
      </c>
      <c r="F84" s="3">
        <v>0</v>
      </c>
      <c r="G84" s="4">
        <f>ROUND(E84*F84,2)</f>
        <v>0</v>
      </c>
      <c r="H84" s="4">
        <f t="shared" si="4"/>
        <v>45.59</v>
      </c>
    </row>
    <row r="85" spans="1:8" x14ac:dyDescent="0.25">
      <c r="A85" s="2" t="s">
        <v>64</v>
      </c>
      <c r="B85" s="2" t="s">
        <v>56</v>
      </c>
      <c r="C85" s="7">
        <v>30.83</v>
      </c>
      <c r="D85" s="2">
        <v>1</v>
      </c>
      <c r="E85" s="4">
        <f>ROUND(C85*D85,2)</f>
        <v>30.83</v>
      </c>
      <c r="F85" s="3">
        <v>0</v>
      </c>
      <c r="G85" s="4">
        <f>ROUND(E85*F85,2)</f>
        <v>0</v>
      </c>
      <c r="H85" s="4">
        <f t="shared" si="4"/>
        <v>30.83</v>
      </c>
    </row>
    <row r="86" spans="1:8" x14ac:dyDescent="0.25">
      <c r="A86" s="8" t="s">
        <v>73</v>
      </c>
      <c r="B86" s="8" t="s">
        <v>56</v>
      </c>
      <c r="C86" s="9">
        <v>92.02</v>
      </c>
      <c r="D86" s="8">
        <v>1</v>
      </c>
      <c r="E86" s="10">
        <f>ROUND(C86*D86,2)</f>
        <v>92.02</v>
      </c>
      <c r="F86" s="11">
        <v>0</v>
      </c>
      <c r="G86" s="10">
        <f>ROUND(E86*F86,2)</f>
        <v>0</v>
      </c>
      <c r="H86" s="10">
        <f t="shared" si="4"/>
        <v>92.02</v>
      </c>
    </row>
    <row r="87" spans="1:8" x14ac:dyDescent="0.25">
      <c r="A87" s="1" t="s">
        <v>79</v>
      </c>
      <c r="C87" s="4"/>
      <c r="E87" s="4">
        <f>SUM(E83:E86)</f>
        <v>198.84</v>
      </c>
      <c r="G87" s="5">
        <f>SUM(G83:G86)</f>
        <v>0</v>
      </c>
      <c r="H87" s="5">
        <f t="shared" si="4"/>
        <v>198.84</v>
      </c>
    </row>
    <row r="88" spans="1:8" x14ac:dyDescent="0.25">
      <c r="A88" s="1" t="s">
        <v>80</v>
      </c>
      <c r="C88" s="4"/>
      <c r="E88" s="4">
        <f>+E79+E87</f>
        <v>1199.2900000000004</v>
      </c>
      <c r="G88" s="5">
        <f>+G79+G87</f>
        <v>0</v>
      </c>
      <c r="H88" s="5">
        <f t="shared" si="4"/>
        <v>1199.29</v>
      </c>
    </row>
    <row r="89" spans="1:8" x14ac:dyDescent="0.25">
      <c r="A89" s="1" t="s">
        <v>81</v>
      </c>
      <c r="C89" s="4"/>
      <c r="E89" s="4">
        <f>+E8-E88</f>
        <v>-239.29000000000042</v>
      </c>
      <c r="G89" s="5">
        <f>+G8-G88</f>
        <v>0</v>
      </c>
      <c r="H89" s="5">
        <f t="shared" si="4"/>
        <v>-239.29</v>
      </c>
    </row>
    <row r="90" spans="1:8" x14ac:dyDescent="0.25">
      <c r="A90" t="s">
        <v>2</v>
      </c>
      <c r="C90" s="4"/>
      <c r="E90" s="4"/>
    </row>
    <row r="91" spans="1:8" x14ac:dyDescent="0.25">
      <c r="A91" t="s">
        <v>164</v>
      </c>
      <c r="C91" s="4"/>
      <c r="E91" s="4"/>
    </row>
    <row r="92" spans="1:8" x14ac:dyDescent="0.25">
      <c r="A92" s="1" t="s">
        <v>82</v>
      </c>
      <c r="C92" s="4"/>
      <c r="E92" s="4"/>
    </row>
    <row r="93" spans="1:8" x14ac:dyDescent="0.25">
      <c r="A93" s="1" t="s">
        <v>83</v>
      </c>
      <c r="C93" s="4"/>
      <c r="E93" s="4"/>
    </row>
    <row r="94" spans="1:8" x14ac:dyDescent="0.25">
      <c r="A94" s="1"/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9"/>
  <sheetViews>
    <sheetView workbookViewId="0">
      <selection activeCell="J9" sqref="J9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119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110</v>
      </c>
      <c r="B27" s="2" t="s">
        <v>25</v>
      </c>
      <c r="C27" s="7">
        <v>4.46</v>
      </c>
      <c r="D27" s="2">
        <v>9.6</v>
      </c>
      <c r="E27" s="4">
        <f t="shared" si="0"/>
        <v>42.82</v>
      </c>
      <c r="F27" s="3">
        <v>0</v>
      </c>
      <c r="G27" s="4">
        <f t="shared" si="1"/>
        <v>0</v>
      </c>
      <c r="H27" s="4">
        <f t="shared" si="2"/>
        <v>42.82</v>
      </c>
    </row>
    <row r="28" spans="1:8" x14ac:dyDescent="0.25">
      <c r="A28" s="2" t="s">
        <v>111</v>
      </c>
      <c r="B28" s="2" t="s">
        <v>25</v>
      </c>
      <c r="C28" s="7">
        <v>4.5</v>
      </c>
      <c r="D28" s="2">
        <v>6</v>
      </c>
      <c r="E28" s="4">
        <f t="shared" si="0"/>
        <v>27</v>
      </c>
      <c r="F28" s="3">
        <v>0</v>
      </c>
      <c r="G28" s="4">
        <f t="shared" si="1"/>
        <v>0</v>
      </c>
      <c r="H28" s="4">
        <f t="shared" si="2"/>
        <v>27</v>
      </c>
    </row>
    <row r="29" spans="1:8" x14ac:dyDescent="0.25">
      <c r="A29" s="2" t="s">
        <v>112</v>
      </c>
      <c r="B29" s="2" t="s">
        <v>25</v>
      </c>
      <c r="C29" s="7">
        <v>7.34</v>
      </c>
      <c r="D29" s="2">
        <v>1.5</v>
      </c>
      <c r="E29" s="4">
        <f t="shared" si="0"/>
        <v>11.01</v>
      </c>
      <c r="F29" s="3">
        <v>0</v>
      </c>
      <c r="G29" s="4">
        <f t="shared" si="1"/>
        <v>0</v>
      </c>
      <c r="H29" s="4">
        <f t="shared" si="2"/>
        <v>11.01</v>
      </c>
    </row>
    <row r="30" spans="1:8" x14ac:dyDescent="0.25">
      <c r="A30" s="2" t="s">
        <v>34</v>
      </c>
      <c r="B30" s="2" t="s">
        <v>25</v>
      </c>
      <c r="C30" s="7">
        <v>2.69</v>
      </c>
      <c r="D30" s="2">
        <v>7.5</v>
      </c>
      <c r="E30" s="4">
        <f t="shared" si="0"/>
        <v>20.18</v>
      </c>
      <c r="F30" s="3">
        <v>0</v>
      </c>
      <c r="G30" s="4">
        <f t="shared" si="1"/>
        <v>0</v>
      </c>
      <c r="H30" s="4">
        <f t="shared" si="2"/>
        <v>20.18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113</v>
      </c>
      <c r="B35" s="2" t="s">
        <v>38</v>
      </c>
      <c r="C35" s="7">
        <v>1.28</v>
      </c>
      <c r="D35" s="2">
        <v>65</v>
      </c>
      <c r="E35" s="4">
        <f>ROUND(C35*D35,2)</f>
        <v>83.2</v>
      </c>
      <c r="F35" s="3">
        <v>0</v>
      </c>
      <c r="G35" s="4">
        <f>ROUND(E35*F35,2)</f>
        <v>0</v>
      </c>
      <c r="H35" s="4">
        <f>ROUND(E35-G35,2)</f>
        <v>83.2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2" t="s">
        <v>114</v>
      </c>
      <c r="B37" s="2" t="s">
        <v>38</v>
      </c>
      <c r="C37" s="7">
        <v>1.3</v>
      </c>
      <c r="D37" s="2">
        <v>12</v>
      </c>
      <c r="E37" s="4">
        <f>ROUND(C37*D37,2)</f>
        <v>15.6</v>
      </c>
      <c r="F37" s="3">
        <v>0</v>
      </c>
      <c r="G37" s="4">
        <f>ROUND(E37*F37,2)</f>
        <v>0</v>
      </c>
      <c r="H37" s="4">
        <f>ROUND(E37-G37,2)</f>
        <v>15.6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44</v>
      </c>
      <c r="B39" s="2" t="s">
        <v>23</v>
      </c>
      <c r="C39" s="7">
        <v>3.5</v>
      </c>
      <c r="D39" s="2">
        <v>1.5</v>
      </c>
      <c r="E39" s="4">
        <f>ROUND(C39*D39,2)</f>
        <v>5.25</v>
      </c>
      <c r="F39" s="3">
        <v>0</v>
      </c>
      <c r="G39" s="4">
        <f>ROUND(E39*F39,2)</f>
        <v>0</v>
      </c>
      <c r="H39" s="4">
        <f>ROUND(E39-G39,2)</f>
        <v>5.25</v>
      </c>
    </row>
    <row r="40" spans="1:8" x14ac:dyDescent="0.25">
      <c r="A40" s="2" t="s">
        <v>43</v>
      </c>
      <c r="B40" s="2" t="s">
        <v>23</v>
      </c>
      <c r="C40" s="7">
        <v>5</v>
      </c>
      <c r="D40" s="2">
        <v>0.5</v>
      </c>
      <c r="E40" s="4">
        <f>ROUND(C40*D40,2)</f>
        <v>2.5</v>
      </c>
      <c r="F40" s="3">
        <v>0</v>
      </c>
      <c r="G40" s="4">
        <f>ROUND(E40*F40,2)</f>
        <v>0</v>
      </c>
      <c r="H40" s="4">
        <f>ROUND(E40-G40,2)</f>
        <v>2.5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160</v>
      </c>
      <c r="E46" s="4">
        <f>ROUND(C46*D46,2)</f>
        <v>48</v>
      </c>
      <c r="F46" s="3">
        <v>0</v>
      </c>
      <c r="G46" s="4">
        <f>ROUND(E46*F46,2)</f>
        <v>0</v>
      </c>
      <c r="H46" s="4">
        <f>ROUND(E46-G46,2)</f>
        <v>48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160</v>
      </c>
      <c r="E48" s="4">
        <f>ROUND(C48*D48,2)</f>
        <v>64</v>
      </c>
      <c r="F48" s="3">
        <v>0</v>
      </c>
      <c r="G48" s="4">
        <f>ROUND(E48*F48,2)</f>
        <v>0</v>
      </c>
      <c r="H48" s="4">
        <f>ROUND(E48-G48,2)</f>
        <v>64</v>
      </c>
    </row>
    <row r="49" spans="1:8" x14ac:dyDescent="0.25">
      <c r="A49" s="6" t="s">
        <v>57</v>
      </c>
      <c r="C49" s="4"/>
      <c r="E49" s="4"/>
    </row>
    <row r="50" spans="1:8" x14ac:dyDescent="0.25">
      <c r="A50" s="2" t="s">
        <v>58</v>
      </c>
      <c r="B50" s="2" t="s">
        <v>56</v>
      </c>
      <c r="C50" s="7">
        <v>8</v>
      </c>
      <c r="D50" s="2">
        <v>1</v>
      </c>
      <c r="E50" s="4">
        <f>ROUND(C50*D50,2)</f>
        <v>8</v>
      </c>
      <c r="F50" s="3">
        <v>0</v>
      </c>
      <c r="G50" s="4">
        <f>ROUND(E50*F50,2)</f>
        <v>0</v>
      </c>
      <c r="H50" s="4">
        <f>ROUND(E50-G50,2)</f>
        <v>8</v>
      </c>
    </row>
    <row r="51" spans="1:8" x14ac:dyDescent="0.25">
      <c r="A51" s="6" t="s">
        <v>59</v>
      </c>
      <c r="C51" s="4"/>
      <c r="E51" s="4"/>
    </row>
    <row r="52" spans="1:8" x14ac:dyDescent="0.25">
      <c r="A52" s="2" t="s">
        <v>60</v>
      </c>
      <c r="B52" s="2" t="s">
        <v>56</v>
      </c>
      <c r="C52" s="7">
        <v>10</v>
      </c>
      <c r="D52" s="2">
        <v>0.33300000000000002</v>
      </c>
      <c r="E52" s="4">
        <f>ROUND(C52*D52,2)</f>
        <v>3.33</v>
      </c>
      <c r="F52" s="3">
        <v>0</v>
      </c>
      <c r="G52" s="4">
        <f>ROUND(E52*F52,2)</f>
        <v>0</v>
      </c>
      <c r="H52" s="4">
        <f>ROUND(E52-G52,2)</f>
        <v>3.33</v>
      </c>
    </row>
    <row r="53" spans="1:8" x14ac:dyDescent="0.25">
      <c r="A53" s="6" t="s">
        <v>61</v>
      </c>
      <c r="C53" s="4"/>
      <c r="E53" s="4"/>
    </row>
    <row r="54" spans="1:8" x14ac:dyDescent="0.25">
      <c r="A54" s="2" t="s">
        <v>62</v>
      </c>
      <c r="B54" s="2" t="s">
        <v>63</v>
      </c>
      <c r="C54" s="7">
        <v>18.690000000000001</v>
      </c>
      <c r="D54" s="2">
        <v>0.42280000000000001</v>
      </c>
      <c r="E54" s="4">
        <f>ROUND(C54*D54,2)</f>
        <v>7.9</v>
      </c>
      <c r="F54" s="3">
        <v>0</v>
      </c>
      <c r="G54" s="4">
        <f>ROUND(E54*F54,2)</f>
        <v>0</v>
      </c>
      <c r="H54" s="4">
        <f>ROUND(E54-G54,2)</f>
        <v>7.9</v>
      </c>
    </row>
    <row r="55" spans="1:8" x14ac:dyDescent="0.25">
      <c r="A55" s="2" t="s">
        <v>64</v>
      </c>
      <c r="B55" s="2" t="s">
        <v>63</v>
      </c>
      <c r="C55" s="7">
        <v>18.690000000000001</v>
      </c>
      <c r="D55" s="2">
        <v>0.11</v>
      </c>
      <c r="E55" s="4">
        <f>ROUND(C55*D55,2)</f>
        <v>2.06</v>
      </c>
      <c r="F55" s="3">
        <v>0</v>
      </c>
      <c r="G55" s="4">
        <f>ROUND(E55*F55,2)</f>
        <v>0</v>
      </c>
      <c r="H55" s="4">
        <f>ROUND(E55-G55,2)</f>
        <v>2.06</v>
      </c>
    </row>
    <row r="56" spans="1:8" x14ac:dyDescent="0.25">
      <c r="A56" s="6" t="s">
        <v>65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1.05</v>
      </c>
      <c r="E57" s="4">
        <f>ROUND(C57*D57,2)</f>
        <v>9.51</v>
      </c>
      <c r="F57" s="3">
        <v>0</v>
      </c>
      <c r="G57" s="4">
        <f>ROUND(E57*F57,2)</f>
        <v>0</v>
      </c>
      <c r="H57" s="4">
        <f>ROUND(E57-G57,2)</f>
        <v>9.51</v>
      </c>
    </row>
    <row r="58" spans="1:8" x14ac:dyDescent="0.25">
      <c r="A58" s="6" t="s">
        <v>67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0.25</v>
      </c>
      <c r="E59" s="4">
        <f>ROUND(C59*D59,2)</f>
        <v>2.27</v>
      </c>
      <c r="F59" s="3">
        <v>0</v>
      </c>
      <c r="G59" s="4">
        <f>ROUND(E59*F59,2)</f>
        <v>0</v>
      </c>
      <c r="H59" s="4">
        <f>ROUND(E59-G59,2)</f>
        <v>2.27</v>
      </c>
    </row>
    <row r="60" spans="1:8" x14ac:dyDescent="0.25">
      <c r="A60" s="2" t="s">
        <v>68</v>
      </c>
      <c r="B60" s="2" t="s">
        <v>63</v>
      </c>
      <c r="C60" s="7">
        <v>9.06</v>
      </c>
      <c r="D60" s="2">
        <v>7.8600000000000003E-2</v>
      </c>
      <c r="E60" s="4">
        <f>ROUND(C60*D60,2)</f>
        <v>0.71</v>
      </c>
      <c r="F60" s="3">
        <v>0</v>
      </c>
      <c r="G60" s="4">
        <f>ROUND(E60*F60,2)</f>
        <v>0</v>
      </c>
      <c r="H60" s="4">
        <f>ROUND(E60-G60,2)</f>
        <v>0.71</v>
      </c>
    </row>
    <row r="61" spans="1:8" x14ac:dyDescent="0.25">
      <c r="A61" s="6" t="s">
        <v>69</v>
      </c>
      <c r="C61" s="4"/>
      <c r="E61" s="4"/>
    </row>
    <row r="62" spans="1:8" x14ac:dyDescent="0.25">
      <c r="A62" s="2" t="s">
        <v>66</v>
      </c>
      <c r="B62" s="2" t="s">
        <v>63</v>
      </c>
      <c r="C62" s="7">
        <v>9.06</v>
      </c>
      <c r="D62" s="2">
        <v>0.7</v>
      </c>
      <c r="E62" s="4">
        <f>ROUND(C62*D62,2)</f>
        <v>6.34</v>
      </c>
      <c r="F62" s="3">
        <v>0</v>
      </c>
      <c r="G62" s="4">
        <f>ROUND(E62*F62,2)</f>
        <v>0</v>
      </c>
      <c r="H62" s="4">
        <f>ROUND(E62-G62,2)</f>
        <v>6.34</v>
      </c>
    </row>
    <row r="63" spans="1:8" x14ac:dyDescent="0.25">
      <c r="A63" s="2" t="s">
        <v>70</v>
      </c>
      <c r="B63" s="2" t="s">
        <v>63</v>
      </c>
      <c r="C63" s="7">
        <v>18.7</v>
      </c>
      <c r="D63" s="2">
        <v>0.47960000000000003</v>
      </c>
      <c r="E63" s="4">
        <f>ROUND(C63*D63,2)</f>
        <v>8.9700000000000006</v>
      </c>
      <c r="F63" s="3">
        <v>0</v>
      </c>
      <c r="G63" s="4">
        <f>ROUND(E63*F63,2)</f>
        <v>0</v>
      </c>
      <c r="H63" s="4">
        <f>ROUND(E63-G63,2)</f>
        <v>8.9700000000000006</v>
      </c>
    </row>
    <row r="64" spans="1:8" x14ac:dyDescent="0.25">
      <c r="A64" s="6" t="s">
        <v>71</v>
      </c>
      <c r="C64" s="4"/>
      <c r="E64" s="4"/>
    </row>
    <row r="65" spans="1:8" x14ac:dyDescent="0.25">
      <c r="A65" s="2" t="s">
        <v>62</v>
      </c>
      <c r="B65" s="2" t="s">
        <v>72</v>
      </c>
      <c r="C65" s="7">
        <v>2.86</v>
      </c>
      <c r="D65" s="2">
        <v>6.5293999999999999</v>
      </c>
      <c r="E65" s="4">
        <f>ROUND(C65*D65,2)</f>
        <v>18.670000000000002</v>
      </c>
      <c r="F65" s="3">
        <v>0</v>
      </c>
      <c r="G65" s="4">
        <f>ROUND(E65*F65,2)</f>
        <v>0</v>
      </c>
      <c r="H65" s="4">
        <f>ROUND(E65-G65,2)</f>
        <v>18.670000000000002</v>
      </c>
    </row>
    <row r="66" spans="1:8" x14ac:dyDescent="0.25">
      <c r="A66" s="2" t="s">
        <v>64</v>
      </c>
      <c r="B66" s="2" t="s">
        <v>72</v>
      </c>
      <c r="C66" s="7">
        <v>2.86</v>
      </c>
      <c r="D66" s="2">
        <v>2.4064000000000001</v>
      </c>
      <c r="E66" s="4">
        <f>ROUND(C66*D66,2)</f>
        <v>6.88</v>
      </c>
      <c r="F66" s="3">
        <v>0</v>
      </c>
      <c r="G66" s="4">
        <f>ROUND(E66*F66,2)</f>
        <v>0</v>
      </c>
      <c r="H66" s="4">
        <f>ROUND(E66-G66,2)</f>
        <v>6.88</v>
      </c>
    </row>
    <row r="67" spans="1:8" x14ac:dyDescent="0.25">
      <c r="A67" s="2" t="s">
        <v>73</v>
      </c>
      <c r="B67" s="2" t="s">
        <v>72</v>
      </c>
      <c r="C67" s="7">
        <v>2.86</v>
      </c>
      <c r="D67" s="2">
        <v>15.4779</v>
      </c>
      <c r="E67" s="4">
        <f>ROUND(C67*D67,2)</f>
        <v>44.27</v>
      </c>
      <c r="F67" s="3">
        <v>0</v>
      </c>
      <c r="G67" s="4">
        <f>ROUND(E67*F67,2)</f>
        <v>0</v>
      </c>
      <c r="H67" s="4">
        <f>ROUND(E67-G67,2)</f>
        <v>44.27</v>
      </c>
    </row>
    <row r="68" spans="1:8" x14ac:dyDescent="0.25">
      <c r="A68" s="6" t="s">
        <v>74</v>
      </c>
      <c r="C68" s="4"/>
      <c r="E68" s="4"/>
    </row>
    <row r="69" spans="1:8" x14ac:dyDescent="0.25">
      <c r="A69" s="2" t="s">
        <v>68</v>
      </c>
      <c r="B69" s="2" t="s">
        <v>56</v>
      </c>
      <c r="C69" s="7">
        <v>10.33</v>
      </c>
      <c r="D69" s="2">
        <v>1</v>
      </c>
      <c r="E69" s="4">
        <f>ROUND(C69*D69,2)</f>
        <v>10.33</v>
      </c>
      <c r="F69" s="3">
        <v>0</v>
      </c>
      <c r="G69" s="4">
        <f>ROUND(E69*F69,2)</f>
        <v>0</v>
      </c>
      <c r="H69" s="4">
        <f t="shared" ref="H69:H75" si="3">ROUND(E69-G69,2)</f>
        <v>10.33</v>
      </c>
    </row>
    <row r="70" spans="1:8" x14ac:dyDescent="0.25">
      <c r="A70" s="2" t="s">
        <v>62</v>
      </c>
      <c r="B70" s="2" t="s">
        <v>56</v>
      </c>
      <c r="C70" s="7">
        <v>5.17</v>
      </c>
      <c r="D70" s="2">
        <v>1</v>
      </c>
      <c r="E70" s="4">
        <f>ROUND(C70*D70,2)</f>
        <v>5.17</v>
      </c>
      <c r="F70" s="3">
        <v>0</v>
      </c>
      <c r="G70" s="4">
        <f>ROUND(E70*F70,2)</f>
        <v>0</v>
      </c>
      <c r="H70" s="4">
        <f t="shared" si="3"/>
        <v>5.17</v>
      </c>
    </row>
    <row r="71" spans="1:8" x14ac:dyDescent="0.25">
      <c r="A71" s="2" t="s">
        <v>64</v>
      </c>
      <c r="B71" s="2" t="s">
        <v>56</v>
      </c>
      <c r="C71" s="7">
        <v>6.44</v>
      </c>
      <c r="D71" s="2">
        <v>1</v>
      </c>
      <c r="E71" s="4">
        <f>ROUND(C71*D71,2)</f>
        <v>6.44</v>
      </c>
      <c r="F71" s="3">
        <v>0</v>
      </c>
      <c r="G71" s="4">
        <f>ROUND(E71*F71,2)</f>
        <v>0</v>
      </c>
      <c r="H71" s="4">
        <f t="shared" si="3"/>
        <v>6.44</v>
      </c>
    </row>
    <row r="72" spans="1:8" x14ac:dyDescent="0.25">
      <c r="A72" s="2" t="s">
        <v>73</v>
      </c>
      <c r="B72" s="2" t="s">
        <v>56</v>
      </c>
      <c r="C72" s="7">
        <v>11.8</v>
      </c>
      <c r="D72" s="2">
        <v>1</v>
      </c>
      <c r="E72" s="4">
        <f>ROUND(C72*D72,2)</f>
        <v>11.8</v>
      </c>
      <c r="F72" s="3">
        <v>0</v>
      </c>
      <c r="G72" s="4">
        <f>ROUND(E72*F72,2)</f>
        <v>0</v>
      </c>
      <c r="H72" s="4">
        <f t="shared" si="3"/>
        <v>11.8</v>
      </c>
    </row>
    <row r="73" spans="1:8" x14ac:dyDescent="0.25">
      <c r="A73" s="8" t="s">
        <v>75</v>
      </c>
      <c r="B73" s="8" t="s">
        <v>56</v>
      </c>
      <c r="C73" s="9">
        <v>29.59</v>
      </c>
      <c r="D73" s="8">
        <v>1</v>
      </c>
      <c r="E73" s="10">
        <f>ROUND(C73*D73,2)</f>
        <v>29.59</v>
      </c>
      <c r="F73" s="11">
        <v>0</v>
      </c>
      <c r="G73" s="10">
        <f>ROUND(E73*F73,2)</f>
        <v>0</v>
      </c>
      <c r="H73" s="10">
        <f t="shared" si="3"/>
        <v>29.59</v>
      </c>
    </row>
    <row r="74" spans="1:8" x14ac:dyDescent="0.25">
      <c r="A74" s="1" t="s">
        <v>76</v>
      </c>
      <c r="C74" s="4"/>
      <c r="E74" s="4">
        <f>SUM(E12:E73)</f>
        <v>971.20000000000027</v>
      </c>
      <c r="G74" s="5">
        <f>SUM(G12:G73)</f>
        <v>0</v>
      </c>
      <c r="H74" s="5">
        <f t="shared" si="3"/>
        <v>971.2</v>
      </c>
    </row>
    <row r="75" spans="1:8" x14ac:dyDescent="0.25">
      <c r="A75" s="1" t="s">
        <v>77</v>
      </c>
      <c r="C75" s="4"/>
      <c r="E75" s="4">
        <f>+E8-E74</f>
        <v>-11.200000000000273</v>
      </c>
      <c r="G75" s="5">
        <f>+G8-G74</f>
        <v>0</v>
      </c>
      <c r="H75" s="5">
        <f t="shared" si="3"/>
        <v>-11.2</v>
      </c>
    </row>
    <row r="76" spans="1:8" x14ac:dyDescent="0.25">
      <c r="A76" t="s">
        <v>11</v>
      </c>
      <c r="C76" s="4"/>
      <c r="E76" s="4"/>
    </row>
    <row r="77" spans="1:8" x14ac:dyDescent="0.25">
      <c r="A77" s="1" t="s">
        <v>78</v>
      </c>
      <c r="C77" s="4"/>
      <c r="E77" s="4"/>
    </row>
    <row r="78" spans="1:8" x14ac:dyDescent="0.25">
      <c r="A78" s="2" t="s">
        <v>68</v>
      </c>
      <c r="B78" s="2" t="s">
        <v>56</v>
      </c>
      <c r="C78" s="7">
        <v>28.54</v>
      </c>
      <c r="D78" s="2">
        <v>1</v>
      </c>
      <c r="E78" s="4">
        <f>ROUND(C78*D78,2)</f>
        <v>28.54</v>
      </c>
      <c r="F78" s="3">
        <v>0</v>
      </c>
      <c r="G78" s="4">
        <f>ROUND(E78*F78,2)</f>
        <v>0</v>
      </c>
      <c r="H78" s="4">
        <f t="shared" ref="H78:H84" si="4">ROUND(E78-G78,2)</f>
        <v>28.54</v>
      </c>
    </row>
    <row r="79" spans="1:8" x14ac:dyDescent="0.25">
      <c r="A79" s="2" t="s">
        <v>62</v>
      </c>
      <c r="B79" s="2" t="s">
        <v>56</v>
      </c>
      <c r="C79" s="7">
        <v>40.06</v>
      </c>
      <c r="D79" s="2">
        <v>1</v>
      </c>
      <c r="E79" s="4">
        <f>ROUND(C79*D79,2)</f>
        <v>40.06</v>
      </c>
      <c r="F79" s="3">
        <v>0</v>
      </c>
      <c r="G79" s="4">
        <f>ROUND(E79*F79,2)</f>
        <v>0</v>
      </c>
      <c r="H79" s="4">
        <f t="shared" si="4"/>
        <v>40.06</v>
      </c>
    </row>
    <row r="80" spans="1:8" x14ac:dyDescent="0.25">
      <c r="A80" s="2" t="s">
        <v>64</v>
      </c>
      <c r="B80" s="2" t="s">
        <v>56</v>
      </c>
      <c r="C80" s="7">
        <v>30.83</v>
      </c>
      <c r="D80" s="2">
        <v>1</v>
      </c>
      <c r="E80" s="4">
        <f>ROUND(C80*D80,2)</f>
        <v>30.83</v>
      </c>
      <c r="F80" s="3">
        <v>0</v>
      </c>
      <c r="G80" s="4">
        <f>ROUND(E80*F80,2)</f>
        <v>0</v>
      </c>
      <c r="H80" s="4">
        <f t="shared" si="4"/>
        <v>30.83</v>
      </c>
    </row>
    <row r="81" spans="1:8" x14ac:dyDescent="0.25">
      <c r="A81" s="8" t="s">
        <v>73</v>
      </c>
      <c r="B81" s="8" t="s">
        <v>56</v>
      </c>
      <c r="C81" s="9">
        <v>91.67</v>
      </c>
      <c r="D81" s="8">
        <v>1</v>
      </c>
      <c r="E81" s="10">
        <f>ROUND(C81*D81,2)</f>
        <v>91.67</v>
      </c>
      <c r="F81" s="11">
        <v>0</v>
      </c>
      <c r="G81" s="10">
        <f>ROUND(E81*F81,2)</f>
        <v>0</v>
      </c>
      <c r="H81" s="10">
        <f t="shared" si="4"/>
        <v>91.67</v>
      </c>
    </row>
    <row r="82" spans="1:8" x14ac:dyDescent="0.25">
      <c r="A82" s="1" t="s">
        <v>79</v>
      </c>
      <c r="C82" s="4"/>
      <c r="E82" s="4">
        <f>SUM(E78:E81)</f>
        <v>191.1</v>
      </c>
      <c r="G82" s="5">
        <f>SUM(G78:G81)</f>
        <v>0</v>
      </c>
      <c r="H82" s="5">
        <f t="shared" si="4"/>
        <v>191.1</v>
      </c>
    </row>
    <row r="83" spans="1:8" x14ac:dyDescent="0.25">
      <c r="A83" s="1" t="s">
        <v>80</v>
      </c>
      <c r="C83" s="4"/>
      <c r="E83" s="4">
        <f>+E74+E82</f>
        <v>1162.3000000000002</v>
      </c>
      <c r="G83" s="5">
        <f>+G74+G82</f>
        <v>0</v>
      </c>
      <c r="H83" s="5">
        <f t="shared" si="4"/>
        <v>1162.3</v>
      </c>
    </row>
    <row r="84" spans="1:8" x14ac:dyDescent="0.25">
      <c r="A84" s="1" t="s">
        <v>81</v>
      </c>
      <c r="C84" s="4"/>
      <c r="E84" s="4">
        <f>+E8-E83</f>
        <v>-202.30000000000018</v>
      </c>
      <c r="G84" s="5">
        <f>+G8-G83</f>
        <v>0</v>
      </c>
      <c r="H84" s="5">
        <f t="shared" si="4"/>
        <v>-202.3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164</v>
      </c>
      <c r="C86" s="4"/>
      <c r="E86" s="4"/>
    </row>
    <row r="87" spans="1:8" x14ac:dyDescent="0.25">
      <c r="A87" s="1" t="s">
        <v>82</v>
      </c>
      <c r="C87" s="4"/>
      <c r="E87" s="4"/>
    </row>
    <row r="88" spans="1:8" x14ac:dyDescent="0.25">
      <c r="A88" s="1" t="s">
        <v>83</v>
      </c>
      <c r="C88" s="4"/>
      <c r="E88" s="4"/>
    </row>
    <row r="89" spans="1:8" x14ac:dyDescent="0.25">
      <c r="A89" s="1"/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7"/>
  <sheetViews>
    <sheetView workbookViewId="0">
      <selection activeCell="J9" sqref="J9"/>
    </sheetView>
  </sheetViews>
  <sheetFormatPr defaultRowHeight="15" x14ac:dyDescent="0.25"/>
  <cols>
    <col min="1" max="1" width="22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2.1</v>
      </c>
      <c r="E14" s="4">
        <f>ROUND(C14*D14,2)</f>
        <v>15.75</v>
      </c>
      <c r="F14" s="3">
        <v>0</v>
      </c>
      <c r="G14" s="4">
        <f>ROUND(E14*F14,2)</f>
        <v>0</v>
      </c>
      <c r="H14" s="4">
        <f>ROUND(E14-G14,2)</f>
        <v>15.75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8" si="0">ROUND(C21*D21,2)</f>
        <v>9.6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123</v>
      </c>
      <c r="B25" s="2" t="s">
        <v>25</v>
      </c>
      <c r="C25" s="7">
        <v>0.55000000000000004</v>
      </c>
      <c r="D25" s="2">
        <v>11</v>
      </c>
      <c r="E25" s="4">
        <f t="shared" si="0"/>
        <v>6.05</v>
      </c>
      <c r="F25" s="3">
        <v>0</v>
      </c>
      <c r="G25" s="4">
        <f t="shared" si="1"/>
        <v>0</v>
      </c>
      <c r="H25" s="4">
        <f t="shared" si="2"/>
        <v>6.05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112</v>
      </c>
      <c r="B27" s="2" t="s">
        <v>25</v>
      </c>
      <c r="C27" s="7">
        <v>7.34</v>
      </c>
      <c r="D27" s="2">
        <v>1.5</v>
      </c>
      <c r="E27" s="4">
        <f t="shared" si="0"/>
        <v>11.01</v>
      </c>
      <c r="F27" s="3">
        <v>0</v>
      </c>
      <c r="G27" s="4">
        <f t="shared" si="1"/>
        <v>0</v>
      </c>
      <c r="H27" s="4">
        <f t="shared" si="2"/>
        <v>11.01</v>
      </c>
    </row>
    <row r="28" spans="1:8" x14ac:dyDescent="0.25">
      <c r="A28" s="2" t="s">
        <v>34</v>
      </c>
      <c r="B28" s="2" t="s">
        <v>25</v>
      </c>
      <c r="C28" s="7">
        <v>2.69</v>
      </c>
      <c r="D28" s="2">
        <v>7.5</v>
      </c>
      <c r="E28" s="4">
        <f t="shared" si="0"/>
        <v>20.18</v>
      </c>
      <c r="F28" s="3">
        <v>0</v>
      </c>
      <c r="G28" s="4">
        <f t="shared" si="1"/>
        <v>0</v>
      </c>
      <c r="H28" s="4">
        <f t="shared" si="2"/>
        <v>20.18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161</v>
      </c>
      <c r="B30" s="2" t="s">
        <v>25</v>
      </c>
      <c r="C30" s="7">
        <v>1.19</v>
      </c>
      <c r="D30" s="2">
        <v>14.4</v>
      </c>
      <c r="E30" s="4">
        <f>ROUND(C30*D30,2)</f>
        <v>17.14</v>
      </c>
      <c r="F30" s="3">
        <v>0</v>
      </c>
      <c r="G30" s="4">
        <f>ROUND(E30*F30,2)</f>
        <v>0</v>
      </c>
      <c r="H30" s="4">
        <f>ROUND(E30-G30,2)</f>
        <v>17.14</v>
      </c>
    </row>
    <row r="31" spans="1:8" x14ac:dyDescent="0.25">
      <c r="A31" s="2" t="s">
        <v>163</v>
      </c>
      <c r="B31" s="2" t="s">
        <v>25</v>
      </c>
      <c r="C31" s="7">
        <v>3.02</v>
      </c>
      <c r="D31" s="2">
        <v>0.6</v>
      </c>
      <c r="E31" s="4">
        <f>ROUND(C31*D31,2)</f>
        <v>1.81</v>
      </c>
      <c r="F31" s="3">
        <v>0</v>
      </c>
      <c r="G31" s="4">
        <f>ROUND(E31*F31,2)</f>
        <v>0</v>
      </c>
      <c r="H31" s="4">
        <f>ROUND(E31-G31,2)</f>
        <v>1.81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124</v>
      </c>
      <c r="B33" s="2" t="s">
        <v>38</v>
      </c>
      <c r="C33" s="7">
        <v>6.34</v>
      </c>
      <c r="D33" s="2">
        <v>23</v>
      </c>
      <c r="E33" s="4">
        <f>ROUND(C33*D33,2)</f>
        <v>145.82</v>
      </c>
      <c r="F33" s="3">
        <v>0</v>
      </c>
      <c r="G33" s="4">
        <f>ROUND(E33*F33,2)</f>
        <v>0</v>
      </c>
      <c r="H33" s="4">
        <f>ROUND(E33-G33,2)</f>
        <v>145.82</v>
      </c>
    </row>
    <row r="34" spans="1:8" x14ac:dyDescent="0.25">
      <c r="A34" s="2" t="s">
        <v>125</v>
      </c>
      <c r="B34" s="2" t="s">
        <v>38</v>
      </c>
      <c r="C34" s="7">
        <v>6.34</v>
      </c>
      <c r="D34" s="2">
        <v>4.25</v>
      </c>
      <c r="E34" s="4">
        <f>ROUND(C34*D34,2)</f>
        <v>26.95</v>
      </c>
      <c r="F34" s="3">
        <v>0</v>
      </c>
      <c r="G34" s="4">
        <f>ROUND(E34*F34,2)</f>
        <v>0</v>
      </c>
      <c r="H34" s="4">
        <f>ROUND(E34-G34,2)</f>
        <v>26.95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1</v>
      </c>
      <c r="E47" s="4">
        <f>ROUND(C47*D47,2)</f>
        <v>4.5</v>
      </c>
      <c r="F47" s="3">
        <v>0</v>
      </c>
      <c r="G47" s="4">
        <f>ROUND(E47*F47,2)</f>
        <v>0</v>
      </c>
      <c r="H47" s="4">
        <f>ROUND(E47-G47,2)</f>
        <v>4.5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0.54759999999999998</v>
      </c>
      <c r="E53" s="4">
        <f>ROUND(C53*D53,2)</f>
        <v>10.23</v>
      </c>
      <c r="F53" s="3">
        <v>0</v>
      </c>
      <c r="G53" s="4">
        <f>ROUND(E53*F53,2)</f>
        <v>0</v>
      </c>
      <c r="H53" s="4">
        <f>ROUND(E53-G53,2)</f>
        <v>10.23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3.5249999999999999</v>
      </c>
      <c r="E56" s="4">
        <f>ROUND(C56*D56,2)</f>
        <v>31.94</v>
      </c>
      <c r="F56" s="3">
        <v>0</v>
      </c>
      <c r="G56" s="4">
        <f>ROUND(E56*F56,2)</f>
        <v>0</v>
      </c>
      <c r="H56" s="4">
        <f>ROUND(E56-G56,2)</f>
        <v>31.94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7.6210000000000004</v>
      </c>
      <c r="E64" s="4">
        <f>ROUND(C64*D64,2)</f>
        <v>21.8</v>
      </c>
      <c r="F64" s="3">
        <v>0</v>
      </c>
      <c r="G64" s="4">
        <f>ROUND(E64*F64,2)</f>
        <v>0</v>
      </c>
      <c r="H64" s="4">
        <f>ROUND(E64-G64,2)</f>
        <v>21.8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26.8827</v>
      </c>
      <c r="E66" s="4">
        <f>ROUND(C66*D66,2)</f>
        <v>76.88</v>
      </c>
      <c r="F66" s="3">
        <v>0</v>
      </c>
      <c r="G66" s="4">
        <f>ROUND(E66*F66,2)</f>
        <v>0</v>
      </c>
      <c r="H66" s="4">
        <f>ROUND(E66-G66,2)</f>
        <v>76.88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10.58</v>
      </c>
      <c r="D68" s="2">
        <v>1</v>
      </c>
      <c r="E68" s="4">
        <f>ROUND(C68*D68,2)</f>
        <v>10.58</v>
      </c>
      <c r="F68" s="3">
        <v>0</v>
      </c>
      <c r="G68" s="4">
        <f>ROUND(E68*F68,2)</f>
        <v>0</v>
      </c>
      <c r="H68" s="4">
        <f t="shared" ref="H68:H74" si="3">ROUND(E68-G68,2)</f>
        <v>10.58</v>
      </c>
    </row>
    <row r="69" spans="1:8" x14ac:dyDescent="0.25">
      <c r="A69" s="2" t="s">
        <v>62</v>
      </c>
      <c r="B69" s="2" t="s">
        <v>56</v>
      </c>
      <c r="C69" s="7">
        <v>6.02</v>
      </c>
      <c r="D69" s="2">
        <v>1</v>
      </c>
      <c r="E69" s="4">
        <f>ROUND(C69*D69,2)</f>
        <v>6.02</v>
      </c>
      <c r="F69" s="3">
        <v>0</v>
      </c>
      <c r="G69" s="4">
        <f>ROUND(E69*F69,2)</f>
        <v>0</v>
      </c>
      <c r="H69" s="4">
        <f t="shared" si="3"/>
        <v>6.02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32.86</v>
      </c>
      <c r="D72" s="8">
        <v>1</v>
      </c>
      <c r="E72" s="10">
        <f>ROUND(C72*D72,2)</f>
        <v>32.86</v>
      </c>
      <c r="F72" s="11">
        <v>0</v>
      </c>
      <c r="G72" s="10">
        <f>ROUND(E72*F72,2)</f>
        <v>0</v>
      </c>
      <c r="H72" s="10">
        <f t="shared" si="3"/>
        <v>32.86</v>
      </c>
    </row>
    <row r="73" spans="1:8" x14ac:dyDescent="0.25">
      <c r="A73" s="1" t="s">
        <v>76</v>
      </c>
      <c r="C73" s="4"/>
      <c r="E73" s="4">
        <f>SUM(E12:E72)</f>
        <v>1066.17</v>
      </c>
      <c r="G73" s="5">
        <f>SUM(G12:G72)</f>
        <v>0</v>
      </c>
      <c r="H73" s="5">
        <f t="shared" si="3"/>
        <v>1066.17</v>
      </c>
    </row>
    <row r="74" spans="1:8" x14ac:dyDescent="0.25">
      <c r="A74" s="1" t="s">
        <v>77</v>
      </c>
      <c r="C74" s="4"/>
      <c r="E74" s="4">
        <f>+E8-E73</f>
        <v>13.829999999999927</v>
      </c>
      <c r="G74" s="5">
        <f>+G8-G73</f>
        <v>0</v>
      </c>
      <c r="H74" s="5">
        <f t="shared" si="3"/>
        <v>13.83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30.08</v>
      </c>
      <c r="D77" s="2">
        <v>1</v>
      </c>
      <c r="E77" s="4">
        <f>ROUND(C77*D77,2)</f>
        <v>30.08</v>
      </c>
      <c r="F77" s="3">
        <v>0</v>
      </c>
      <c r="G77" s="4">
        <f>ROUND(E77*F77,2)</f>
        <v>0</v>
      </c>
      <c r="H77" s="4">
        <f t="shared" ref="H77:H83" si="4">ROUND(E77-G77,2)</f>
        <v>30.08</v>
      </c>
    </row>
    <row r="78" spans="1:8" x14ac:dyDescent="0.25">
      <c r="A78" s="2" t="s">
        <v>62</v>
      </c>
      <c r="B78" s="2" t="s">
        <v>56</v>
      </c>
      <c r="C78" s="7">
        <v>46.61</v>
      </c>
      <c r="D78" s="2">
        <v>1</v>
      </c>
      <c r="E78" s="4">
        <f>ROUND(C78*D78,2)</f>
        <v>46.61</v>
      </c>
      <c r="F78" s="3">
        <v>0</v>
      </c>
      <c r="G78" s="4">
        <f>ROUND(E78*F78,2)</f>
        <v>0</v>
      </c>
      <c r="H78" s="4">
        <f t="shared" si="4"/>
        <v>46.61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59.44</v>
      </c>
      <c r="D80" s="8">
        <v>1</v>
      </c>
      <c r="E80" s="10">
        <f>ROUND(C80*D80,2)</f>
        <v>59.44</v>
      </c>
      <c r="F80" s="11">
        <v>0</v>
      </c>
      <c r="G80" s="10">
        <f>ROUND(E80*F80,2)</f>
        <v>0</v>
      </c>
      <c r="H80" s="10">
        <f t="shared" si="4"/>
        <v>59.44</v>
      </c>
    </row>
    <row r="81" spans="1:8" x14ac:dyDescent="0.25">
      <c r="A81" s="1" t="s">
        <v>79</v>
      </c>
      <c r="C81" s="4"/>
      <c r="E81" s="4">
        <f>SUM(E77:E80)</f>
        <v>166.95999999999998</v>
      </c>
      <c r="G81" s="5">
        <f>SUM(G77:G80)</f>
        <v>0</v>
      </c>
      <c r="H81" s="5">
        <f t="shared" si="4"/>
        <v>166.96</v>
      </c>
    </row>
    <row r="82" spans="1:8" x14ac:dyDescent="0.25">
      <c r="A82" s="1" t="s">
        <v>80</v>
      </c>
      <c r="C82" s="4"/>
      <c r="E82" s="4">
        <f>+E73+E81</f>
        <v>1233.1300000000001</v>
      </c>
      <c r="G82" s="5">
        <f>+G73+G81</f>
        <v>0</v>
      </c>
      <c r="H82" s="5">
        <f t="shared" si="4"/>
        <v>1233.1300000000001</v>
      </c>
    </row>
    <row r="83" spans="1:8" x14ac:dyDescent="0.25">
      <c r="A83" s="1" t="s">
        <v>81</v>
      </c>
      <c r="C83" s="4"/>
      <c r="E83" s="4">
        <f>+E8-E82</f>
        <v>-153.13000000000011</v>
      </c>
      <c r="G83" s="5">
        <f>+G8-G82</f>
        <v>0</v>
      </c>
      <c r="H83" s="5">
        <f t="shared" si="4"/>
        <v>-153.13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7"/>
  <sheetViews>
    <sheetView workbookViewId="0">
      <selection activeCell="J9" sqref="J9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127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168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8" si="0">ROUND(C21*D21,2)</f>
        <v>9.6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123</v>
      </c>
      <c r="B25" s="2" t="s">
        <v>25</v>
      </c>
      <c r="C25" s="7">
        <v>0.55000000000000004</v>
      </c>
      <c r="D25" s="2">
        <v>11</v>
      </c>
      <c r="E25" s="4">
        <f t="shared" si="0"/>
        <v>6.05</v>
      </c>
      <c r="F25" s="3">
        <v>0</v>
      </c>
      <c r="G25" s="4">
        <f t="shared" si="1"/>
        <v>0</v>
      </c>
      <c r="H25" s="4">
        <f t="shared" si="2"/>
        <v>6.05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112</v>
      </c>
      <c r="B27" s="2" t="s">
        <v>25</v>
      </c>
      <c r="C27" s="7">
        <v>7.34</v>
      </c>
      <c r="D27" s="2">
        <v>1.5</v>
      </c>
      <c r="E27" s="4">
        <f t="shared" si="0"/>
        <v>11.01</v>
      </c>
      <c r="F27" s="3">
        <v>0</v>
      </c>
      <c r="G27" s="4">
        <f t="shared" si="1"/>
        <v>0</v>
      </c>
      <c r="H27" s="4">
        <f t="shared" si="2"/>
        <v>11.01</v>
      </c>
    </row>
    <row r="28" spans="1:8" x14ac:dyDescent="0.25">
      <c r="A28" s="2" t="s">
        <v>34</v>
      </c>
      <c r="B28" s="2" t="s">
        <v>25</v>
      </c>
      <c r="C28" s="7">
        <v>2.69</v>
      </c>
      <c r="D28" s="2">
        <v>7.5</v>
      </c>
      <c r="E28" s="4">
        <f t="shared" si="0"/>
        <v>20.18</v>
      </c>
      <c r="F28" s="3">
        <v>0</v>
      </c>
      <c r="G28" s="4">
        <f t="shared" si="1"/>
        <v>0</v>
      </c>
      <c r="H28" s="4">
        <f t="shared" si="2"/>
        <v>20.18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161</v>
      </c>
      <c r="B30" s="2" t="s">
        <v>25</v>
      </c>
      <c r="C30" s="7">
        <v>1.19</v>
      </c>
      <c r="D30" s="2">
        <v>8</v>
      </c>
      <c r="E30" s="4">
        <f>ROUND(C30*D30,2)</f>
        <v>9.52</v>
      </c>
      <c r="F30" s="3">
        <v>0</v>
      </c>
      <c r="G30" s="4">
        <f>ROUND(E30*F30,2)</f>
        <v>0</v>
      </c>
      <c r="H30" s="4">
        <f>ROUND(E30-G30,2)</f>
        <v>9.52</v>
      </c>
    </row>
    <row r="31" spans="1:8" x14ac:dyDescent="0.25">
      <c r="A31" s="2" t="s">
        <v>163</v>
      </c>
      <c r="B31" s="2" t="s">
        <v>25</v>
      </c>
      <c r="C31" s="7">
        <v>3.02</v>
      </c>
      <c r="D31" s="2">
        <v>0.6</v>
      </c>
      <c r="E31" s="4">
        <f>ROUND(C31*D31,2)</f>
        <v>1.81</v>
      </c>
      <c r="F31" s="3">
        <v>0</v>
      </c>
      <c r="G31" s="4">
        <f>ROUND(E31*F31,2)</f>
        <v>0</v>
      </c>
      <c r="H31" s="4">
        <f>ROUND(E31-G31,2)</f>
        <v>1.81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124</v>
      </c>
      <c r="B33" s="2" t="s">
        <v>38</v>
      </c>
      <c r="C33" s="7">
        <v>6.34</v>
      </c>
      <c r="D33" s="2">
        <v>23</v>
      </c>
      <c r="E33" s="4">
        <f>ROUND(C33*D33,2)</f>
        <v>145.82</v>
      </c>
      <c r="F33" s="3">
        <v>0</v>
      </c>
      <c r="G33" s="4">
        <f>ROUND(E33*F33,2)</f>
        <v>0</v>
      </c>
      <c r="H33" s="4">
        <f>ROUND(E33-G33,2)</f>
        <v>145.82</v>
      </c>
    </row>
    <row r="34" spans="1:8" x14ac:dyDescent="0.25">
      <c r="A34" s="2" t="s">
        <v>125</v>
      </c>
      <c r="B34" s="2" t="s">
        <v>38</v>
      </c>
      <c r="C34" s="7">
        <v>6.34</v>
      </c>
      <c r="D34" s="2">
        <v>4.25</v>
      </c>
      <c r="E34" s="4">
        <f>ROUND(C34*D34,2)</f>
        <v>26.95</v>
      </c>
      <c r="F34" s="3">
        <v>0</v>
      </c>
      <c r="G34" s="4">
        <f>ROUND(E34*F34,2)</f>
        <v>0</v>
      </c>
      <c r="H34" s="4">
        <f>ROUND(E34-G34,2)</f>
        <v>26.95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0.5</v>
      </c>
      <c r="E47" s="4">
        <f>ROUND(C47*D47,2)</f>
        <v>2.25</v>
      </c>
      <c r="F47" s="3">
        <v>0</v>
      </c>
      <c r="G47" s="4">
        <f>ROUND(E47*F47,2)</f>
        <v>0</v>
      </c>
      <c r="H47" s="4">
        <f>ROUND(E47-G47,2)</f>
        <v>2.25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</v>
      </c>
      <c r="E53" s="4">
        <f>ROUND(C53*D53,2)</f>
        <v>9.35</v>
      </c>
      <c r="F53" s="3">
        <v>0</v>
      </c>
      <c r="G53" s="4">
        <f>ROUND(E53*F53,2)</f>
        <v>0</v>
      </c>
      <c r="H53" s="4">
        <f>ROUND(E53-G53,2)</f>
        <v>9.35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2.375</v>
      </c>
      <c r="E56" s="4">
        <f>ROUND(C56*D56,2)</f>
        <v>21.52</v>
      </c>
      <c r="F56" s="3">
        <v>0</v>
      </c>
      <c r="G56" s="4">
        <f>ROUND(E56*F56,2)</f>
        <v>0</v>
      </c>
      <c r="H56" s="4">
        <f>ROUND(E56-G56,2)</f>
        <v>21.52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7.2043999999999997</v>
      </c>
      <c r="E64" s="4">
        <f>ROUND(C64*D64,2)</f>
        <v>20.6</v>
      </c>
      <c r="F64" s="3">
        <v>0</v>
      </c>
      <c r="G64" s="4">
        <f>ROUND(E64*F64,2)</f>
        <v>0</v>
      </c>
      <c r="H64" s="4">
        <f>ROUND(E64-G64,2)</f>
        <v>20.6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21.995000000000001</v>
      </c>
      <c r="E66" s="4">
        <f>ROUND(C66*D66,2)</f>
        <v>62.91</v>
      </c>
      <c r="F66" s="3">
        <v>0</v>
      </c>
      <c r="G66" s="4">
        <f>ROUND(E66*F66,2)</f>
        <v>0</v>
      </c>
      <c r="H66" s="4">
        <f>ROUND(E66-G66,2)</f>
        <v>62.91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10.48</v>
      </c>
      <c r="D68" s="2">
        <v>1</v>
      </c>
      <c r="E68" s="4">
        <f>ROUND(C68*D68,2)</f>
        <v>10.48</v>
      </c>
      <c r="F68" s="3">
        <v>0</v>
      </c>
      <c r="G68" s="4">
        <f>ROUND(E68*F68,2)</f>
        <v>0</v>
      </c>
      <c r="H68" s="4">
        <f t="shared" ref="H68:H74" si="3">ROUND(E68-G68,2)</f>
        <v>10.48</v>
      </c>
    </row>
    <row r="69" spans="1:8" x14ac:dyDescent="0.25">
      <c r="A69" s="2" t="s">
        <v>62</v>
      </c>
      <c r="B69" s="2" t="s">
        <v>56</v>
      </c>
      <c r="C69" s="7">
        <v>5.7</v>
      </c>
      <c r="D69" s="2">
        <v>1</v>
      </c>
      <c r="E69" s="4">
        <f>ROUND(C69*D69,2)</f>
        <v>5.7</v>
      </c>
      <c r="F69" s="3">
        <v>0</v>
      </c>
      <c r="G69" s="4">
        <f>ROUND(E69*F69,2)</f>
        <v>0</v>
      </c>
      <c r="H69" s="4">
        <f t="shared" si="3"/>
        <v>5.7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31.7</v>
      </c>
      <c r="D72" s="8">
        <v>1</v>
      </c>
      <c r="E72" s="10">
        <f>ROUND(C72*D72,2)</f>
        <v>31.7</v>
      </c>
      <c r="F72" s="11">
        <v>0</v>
      </c>
      <c r="G72" s="10">
        <f>ROUND(E72*F72,2)</f>
        <v>0</v>
      </c>
      <c r="H72" s="10">
        <f t="shared" si="3"/>
        <v>31.7</v>
      </c>
    </row>
    <row r="73" spans="1:8" x14ac:dyDescent="0.25">
      <c r="A73" s="1" t="s">
        <v>76</v>
      </c>
      <c r="C73" s="4"/>
      <c r="E73" s="4">
        <f>SUM(E12:E72)</f>
        <v>1022.2500000000003</v>
      </c>
      <c r="G73" s="5">
        <f>SUM(G12:G72)</f>
        <v>0</v>
      </c>
      <c r="H73" s="5">
        <f t="shared" si="3"/>
        <v>1022.25</v>
      </c>
    </row>
    <row r="74" spans="1:8" x14ac:dyDescent="0.25">
      <c r="A74" s="1" t="s">
        <v>77</v>
      </c>
      <c r="C74" s="4"/>
      <c r="E74" s="4">
        <f>+E8-E73</f>
        <v>57.749999999999659</v>
      </c>
      <c r="G74" s="5">
        <f>+G8-G73</f>
        <v>0</v>
      </c>
      <c r="H74" s="5">
        <f t="shared" si="3"/>
        <v>57.75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29.38</v>
      </c>
      <c r="D77" s="2">
        <v>1</v>
      </c>
      <c r="E77" s="4">
        <f>ROUND(C77*D77,2)</f>
        <v>29.38</v>
      </c>
      <c r="F77" s="3">
        <v>0</v>
      </c>
      <c r="G77" s="4">
        <f>ROUND(E77*F77,2)</f>
        <v>0</v>
      </c>
      <c r="H77" s="4">
        <f t="shared" ref="H77:H83" si="4">ROUND(E77-G77,2)</f>
        <v>29.38</v>
      </c>
    </row>
    <row r="78" spans="1:8" x14ac:dyDescent="0.25">
      <c r="A78" s="2" t="s">
        <v>62</v>
      </c>
      <c r="B78" s="2" t="s">
        <v>56</v>
      </c>
      <c r="C78" s="7">
        <v>44.11</v>
      </c>
      <c r="D78" s="2">
        <v>1</v>
      </c>
      <c r="E78" s="4">
        <f>ROUND(C78*D78,2)</f>
        <v>44.11</v>
      </c>
      <c r="F78" s="3">
        <v>0</v>
      </c>
      <c r="G78" s="4">
        <f>ROUND(E78*F78,2)</f>
        <v>0</v>
      </c>
      <c r="H78" s="4">
        <f t="shared" si="4"/>
        <v>44.11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92.37</v>
      </c>
      <c r="D80" s="8">
        <v>1</v>
      </c>
      <c r="E80" s="10">
        <f>ROUND(C80*D80,2)</f>
        <v>92.37</v>
      </c>
      <c r="F80" s="11">
        <v>0</v>
      </c>
      <c r="G80" s="10">
        <f>ROUND(E80*F80,2)</f>
        <v>0</v>
      </c>
      <c r="H80" s="10">
        <f t="shared" si="4"/>
        <v>92.37</v>
      </c>
    </row>
    <row r="81" spans="1:8" x14ac:dyDescent="0.25">
      <c r="A81" s="1" t="s">
        <v>79</v>
      </c>
      <c r="C81" s="4"/>
      <c r="E81" s="4">
        <f>SUM(E77:E80)</f>
        <v>196.69</v>
      </c>
      <c r="G81" s="5">
        <f>SUM(G77:G80)</f>
        <v>0</v>
      </c>
      <c r="H81" s="5">
        <f t="shared" si="4"/>
        <v>196.69</v>
      </c>
    </row>
    <row r="82" spans="1:8" x14ac:dyDescent="0.25">
      <c r="A82" s="1" t="s">
        <v>80</v>
      </c>
      <c r="C82" s="4"/>
      <c r="E82" s="4">
        <f>+E73+E81</f>
        <v>1218.9400000000003</v>
      </c>
      <c r="G82" s="5">
        <f>+G73+G81</f>
        <v>0</v>
      </c>
      <c r="H82" s="5">
        <f t="shared" si="4"/>
        <v>1218.94</v>
      </c>
    </row>
    <row r="83" spans="1:8" x14ac:dyDescent="0.25">
      <c r="A83" s="1" t="s">
        <v>81</v>
      </c>
      <c r="C83" s="4"/>
      <c r="E83" s="4">
        <f>+E8-E82</f>
        <v>-138.94000000000028</v>
      </c>
      <c r="G83" s="5">
        <f>+G8-G82</f>
        <v>0</v>
      </c>
      <c r="H83" s="5">
        <f t="shared" si="4"/>
        <v>-138.94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0"/>
  <sheetViews>
    <sheetView workbookViewId="0">
      <selection activeCell="J9" sqref="J9"/>
    </sheetView>
  </sheetViews>
  <sheetFormatPr defaultRowHeight="15" x14ac:dyDescent="0.25"/>
  <cols>
    <col min="1" max="1" width="23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169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8" si="0">ROUND(C21*D21,2)</f>
        <v>9.6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123</v>
      </c>
      <c r="B25" s="2" t="s">
        <v>25</v>
      </c>
      <c r="C25" s="7">
        <v>0.55000000000000004</v>
      </c>
      <c r="D25" s="2">
        <v>11</v>
      </c>
      <c r="E25" s="4">
        <f t="shared" si="0"/>
        <v>6.05</v>
      </c>
      <c r="F25" s="3">
        <v>0</v>
      </c>
      <c r="G25" s="4">
        <f t="shared" si="1"/>
        <v>0</v>
      </c>
      <c r="H25" s="4">
        <f t="shared" si="2"/>
        <v>6.05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112</v>
      </c>
      <c r="B27" s="2" t="s">
        <v>25</v>
      </c>
      <c r="C27" s="7">
        <v>7.34</v>
      </c>
      <c r="D27" s="2">
        <v>1.5</v>
      </c>
      <c r="E27" s="4">
        <f t="shared" si="0"/>
        <v>11.01</v>
      </c>
      <c r="F27" s="3">
        <v>0</v>
      </c>
      <c r="G27" s="4">
        <f t="shared" si="1"/>
        <v>0</v>
      </c>
      <c r="H27" s="4">
        <f t="shared" si="2"/>
        <v>11.01</v>
      </c>
    </row>
    <row r="28" spans="1:8" x14ac:dyDescent="0.25">
      <c r="A28" s="2" t="s">
        <v>34</v>
      </c>
      <c r="B28" s="2" t="s">
        <v>25</v>
      </c>
      <c r="C28" s="7">
        <v>2.69</v>
      </c>
      <c r="D28" s="2">
        <v>7.5</v>
      </c>
      <c r="E28" s="4">
        <f t="shared" si="0"/>
        <v>20.18</v>
      </c>
      <c r="F28" s="3">
        <v>0</v>
      </c>
      <c r="G28" s="4">
        <f t="shared" si="1"/>
        <v>0</v>
      </c>
      <c r="H28" s="4">
        <f t="shared" si="2"/>
        <v>20.18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161</v>
      </c>
      <c r="B30" s="2" t="s">
        <v>25</v>
      </c>
      <c r="C30" s="7">
        <v>1.19</v>
      </c>
      <c r="D30" s="2">
        <v>8</v>
      </c>
      <c r="E30" s="4">
        <f>ROUND(C30*D30,2)</f>
        <v>9.52</v>
      </c>
      <c r="F30" s="3">
        <v>0</v>
      </c>
      <c r="G30" s="4">
        <f>ROUND(E30*F30,2)</f>
        <v>0</v>
      </c>
      <c r="H30" s="4">
        <f>ROUND(E30-G30,2)</f>
        <v>9.52</v>
      </c>
    </row>
    <row r="31" spans="1:8" x14ac:dyDescent="0.25">
      <c r="A31" s="2" t="s">
        <v>163</v>
      </c>
      <c r="B31" s="2" t="s">
        <v>25</v>
      </c>
      <c r="C31" s="7">
        <v>3.02</v>
      </c>
      <c r="D31" s="2">
        <v>0.6</v>
      </c>
      <c r="E31" s="4">
        <f>ROUND(C31*D31,2)</f>
        <v>1.81</v>
      </c>
      <c r="F31" s="3">
        <v>0</v>
      </c>
      <c r="G31" s="4">
        <f>ROUND(E31*F31,2)</f>
        <v>0</v>
      </c>
      <c r="H31" s="4">
        <f>ROUND(E31-G31,2)</f>
        <v>1.81</v>
      </c>
    </row>
    <row r="32" spans="1:8" x14ac:dyDescent="0.25">
      <c r="A32" s="6" t="s">
        <v>92</v>
      </c>
      <c r="C32" s="4"/>
      <c r="E32" s="4"/>
    </row>
    <row r="33" spans="1:8" x14ac:dyDescent="0.25">
      <c r="A33" s="2" t="s">
        <v>93</v>
      </c>
      <c r="B33" s="2" t="s">
        <v>94</v>
      </c>
      <c r="C33" s="7">
        <v>0.24</v>
      </c>
      <c r="D33" s="2">
        <v>33</v>
      </c>
      <c r="E33" s="4">
        <f>ROUND(C33*D33,2)</f>
        <v>7.92</v>
      </c>
      <c r="F33" s="3">
        <v>0</v>
      </c>
      <c r="G33" s="4">
        <f>ROUND(E33*F33,2)</f>
        <v>0</v>
      </c>
      <c r="H33" s="4">
        <f>ROUND(E33-G33,2)</f>
        <v>7.92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124</v>
      </c>
      <c r="B35" s="2" t="s">
        <v>38</v>
      </c>
      <c r="C35" s="7">
        <v>6.34</v>
      </c>
      <c r="D35" s="2">
        <v>23</v>
      </c>
      <c r="E35" s="4">
        <f>ROUND(C35*D35,2)</f>
        <v>145.82</v>
      </c>
      <c r="F35" s="3">
        <v>0</v>
      </c>
      <c r="G35" s="4">
        <f>ROUND(E35*F35,2)</f>
        <v>0</v>
      </c>
      <c r="H35" s="4">
        <f>ROUND(E35-G35,2)</f>
        <v>145.82</v>
      </c>
    </row>
    <row r="36" spans="1:8" x14ac:dyDescent="0.25">
      <c r="A36" s="2" t="s">
        <v>125</v>
      </c>
      <c r="B36" s="2" t="s">
        <v>38</v>
      </c>
      <c r="C36" s="7">
        <v>6.34</v>
      </c>
      <c r="D36" s="2">
        <v>4.25</v>
      </c>
      <c r="E36" s="4">
        <f>ROUND(C36*D36,2)</f>
        <v>26.95</v>
      </c>
      <c r="F36" s="3">
        <v>0</v>
      </c>
      <c r="G36" s="4">
        <f>ROUND(E36*F36,2)</f>
        <v>0</v>
      </c>
      <c r="H36" s="4">
        <f>ROUND(E36-G36,2)</f>
        <v>26.95</v>
      </c>
    </row>
    <row r="37" spans="1:8" x14ac:dyDescent="0.25">
      <c r="A37" s="2" t="s">
        <v>39</v>
      </c>
      <c r="B37" s="2" t="s">
        <v>40</v>
      </c>
      <c r="C37" s="7">
        <v>0.28999999999999998</v>
      </c>
      <c r="D37" s="2">
        <v>4.25</v>
      </c>
      <c r="E37" s="4">
        <f>ROUND(C37*D37,2)</f>
        <v>1.23</v>
      </c>
      <c r="F37" s="3">
        <v>0</v>
      </c>
      <c r="G37" s="4">
        <f>ROUND(E37*F37,2)</f>
        <v>0</v>
      </c>
      <c r="H37" s="4">
        <f>ROUND(E37-G37,2)</f>
        <v>1.23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44</v>
      </c>
      <c r="B39" s="2" t="s">
        <v>23</v>
      </c>
      <c r="C39" s="7">
        <v>3.5</v>
      </c>
      <c r="D39" s="2">
        <v>1.5</v>
      </c>
      <c r="E39" s="4">
        <f>ROUND(C39*D39,2)</f>
        <v>5.25</v>
      </c>
      <c r="F39" s="3">
        <v>0</v>
      </c>
      <c r="G39" s="4">
        <f>ROUND(E39*F39,2)</f>
        <v>0</v>
      </c>
      <c r="H39" s="4">
        <f>ROUND(E39-G39,2)</f>
        <v>5.25</v>
      </c>
    </row>
    <row r="40" spans="1:8" x14ac:dyDescent="0.25">
      <c r="A40" s="2" t="s">
        <v>43</v>
      </c>
      <c r="B40" s="2" t="s">
        <v>23</v>
      </c>
      <c r="C40" s="7">
        <v>5</v>
      </c>
      <c r="D40" s="2">
        <v>0.5</v>
      </c>
      <c r="E40" s="4">
        <f>ROUND(C40*D40,2)</f>
        <v>2.5</v>
      </c>
      <c r="F40" s="3">
        <v>0</v>
      </c>
      <c r="G40" s="4">
        <f>ROUND(E40*F40,2)</f>
        <v>0</v>
      </c>
      <c r="H40" s="4">
        <f>ROUND(E40-G40,2)</f>
        <v>2.5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13.6</v>
      </c>
      <c r="D43" s="2">
        <v>6.94</v>
      </c>
      <c r="E43" s="4">
        <f>ROUND(C43*D43,2)</f>
        <v>94.38</v>
      </c>
      <c r="F43" s="3">
        <v>0</v>
      </c>
      <c r="G43" s="4">
        <f>ROUND(E43*F43,2)</f>
        <v>0</v>
      </c>
      <c r="H43" s="4">
        <f>ROUND(E43-G43,2)</f>
        <v>94.38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</v>
      </c>
      <c r="D45" s="2">
        <v>180</v>
      </c>
      <c r="E45" s="4">
        <f>ROUND(C45*D45,2)</f>
        <v>54</v>
      </c>
      <c r="F45" s="3">
        <v>0</v>
      </c>
      <c r="G45" s="4">
        <f>ROUND(E45*F45,2)</f>
        <v>0</v>
      </c>
      <c r="H45" s="4">
        <f>ROUND(E45-G45,2)</f>
        <v>54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180</v>
      </c>
      <c r="E47" s="4">
        <f>ROUND(C47*D47,2)</f>
        <v>72</v>
      </c>
      <c r="F47" s="3">
        <v>0</v>
      </c>
      <c r="G47" s="4">
        <f>ROUND(E47*F47,2)</f>
        <v>0</v>
      </c>
      <c r="H47" s="4">
        <f>ROUND(E47-G47,2)</f>
        <v>72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18.690000000000001</v>
      </c>
      <c r="D55" s="2">
        <v>0.52810000000000001</v>
      </c>
      <c r="E55" s="4">
        <f>ROUND(C55*D55,2)</f>
        <v>9.8699999999999992</v>
      </c>
      <c r="F55" s="3">
        <v>0</v>
      </c>
      <c r="G55" s="4">
        <f>ROUND(E55*F55,2)</f>
        <v>0</v>
      </c>
      <c r="H55" s="4">
        <f>ROUND(E55-G55,2)</f>
        <v>9.8699999999999992</v>
      </c>
    </row>
    <row r="56" spans="1:8" x14ac:dyDescent="0.25">
      <c r="A56" s="2" t="s">
        <v>64</v>
      </c>
      <c r="B56" s="2" t="s">
        <v>63</v>
      </c>
      <c r="C56" s="7">
        <v>18.690000000000001</v>
      </c>
      <c r="D56" s="2">
        <v>0.11</v>
      </c>
      <c r="E56" s="4">
        <f>ROUND(C56*D56,2)</f>
        <v>2.06</v>
      </c>
      <c r="F56" s="3">
        <v>0</v>
      </c>
      <c r="G56" s="4">
        <f>ROUND(E56*F56,2)</f>
        <v>0</v>
      </c>
      <c r="H56" s="4">
        <f>ROUND(E56-G56,2)</f>
        <v>2.06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1.125</v>
      </c>
      <c r="E58" s="4">
        <f>ROUND(C58*D58,2)</f>
        <v>10.19</v>
      </c>
      <c r="F58" s="3">
        <v>0</v>
      </c>
      <c r="G58" s="4">
        <f>ROUND(E58*F58,2)</f>
        <v>0</v>
      </c>
      <c r="H58" s="4">
        <f>ROUND(E58-G58,2)</f>
        <v>10.19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3.7499999999999999E-2</v>
      </c>
      <c r="E59" s="4">
        <f>ROUND(C59*D59,2)</f>
        <v>0.34</v>
      </c>
      <c r="F59" s="3">
        <v>0</v>
      </c>
      <c r="G59" s="4">
        <f>ROUND(E59*F59,2)</f>
        <v>0</v>
      </c>
      <c r="H59" s="4">
        <f>ROUND(E59-G59,2)</f>
        <v>0.34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0.47960000000000003</v>
      </c>
      <c r="E65" s="4">
        <f>ROUND(C65*D65,2)</f>
        <v>8.9700000000000006</v>
      </c>
      <c r="F65" s="3">
        <v>0</v>
      </c>
      <c r="G65" s="4">
        <f>ROUND(E65*F65,2)</f>
        <v>0</v>
      </c>
      <c r="H65" s="4">
        <f>ROUND(E65-G65,2)</f>
        <v>8.9700000000000006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7.4504999999999999</v>
      </c>
      <c r="E67" s="4">
        <f>ROUND(C67*D67,2)</f>
        <v>21.31</v>
      </c>
      <c r="F67" s="3">
        <v>0</v>
      </c>
      <c r="G67" s="4">
        <f>ROUND(E67*F67,2)</f>
        <v>0</v>
      </c>
      <c r="H67" s="4">
        <f>ROUND(E67-G67,2)</f>
        <v>21.31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2.4064000000000001</v>
      </c>
      <c r="E68" s="4">
        <f>ROUND(C68*D68,2)</f>
        <v>6.88</v>
      </c>
      <c r="F68" s="3">
        <v>0</v>
      </c>
      <c r="G68" s="4">
        <f>ROUND(E68*F68,2)</f>
        <v>0</v>
      </c>
      <c r="H68" s="4">
        <f>ROUND(E68-G68,2)</f>
        <v>6.88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18.736499999999999</v>
      </c>
      <c r="E69" s="4">
        <f>ROUND(C69*D69,2)</f>
        <v>53.59</v>
      </c>
      <c r="F69" s="3">
        <v>0</v>
      </c>
      <c r="G69" s="4">
        <f>ROUND(E69*F69,2)</f>
        <v>0</v>
      </c>
      <c r="H69" s="4">
        <f>ROUND(E69-G69,2)</f>
        <v>53.59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10.58</v>
      </c>
      <c r="D71" s="2">
        <v>1</v>
      </c>
      <c r="E71" s="4">
        <f>ROUND(C71*D71,2)</f>
        <v>10.58</v>
      </c>
      <c r="F71" s="3">
        <v>0</v>
      </c>
      <c r="G71" s="4">
        <f>ROUND(E71*F71,2)</f>
        <v>0</v>
      </c>
      <c r="H71" s="4">
        <f t="shared" ref="H71:H77" si="3">ROUND(E71-G71,2)</f>
        <v>10.58</v>
      </c>
    </row>
    <row r="72" spans="1:8" x14ac:dyDescent="0.25">
      <c r="A72" s="2" t="s">
        <v>62</v>
      </c>
      <c r="B72" s="2" t="s">
        <v>56</v>
      </c>
      <c r="C72" s="7">
        <v>5.88</v>
      </c>
      <c r="D72" s="2">
        <v>1</v>
      </c>
      <c r="E72" s="4">
        <f>ROUND(C72*D72,2)</f>
        <v>5.88</v>
      </c>
      <c r="F72" s="3">
        <v>0</v>
      </c>
      <c r="G72" s="4">
        <f>ROUND(E72*F72,2)</f>
        <v>0</v>
      </c>
      <c r="H72" s="4">
        <f t="shared" si="3"/>
        <v>5.88</v>
      </c>
    </row>
    <row r="73" spans="1:8" x14ac:dyDescent="0.25">
      <c r="A73" s="2" t="s">
        <v>64</v>
      </c>
      <c r="B73" s="2" t="s">
        <v>56</v>
      </c>
      <c r="C73" s="7">
        <v>6.44</v>
      </c>
      <c r="D73" s="2">
        <v>1</v>
      </c>
      <c r="E73" s="4">
        <f>ROUND(C73*D73,2)</f>
        <v>6.44</v>
      </c>
      <c r="F73" s="3">
        <v>0</v>
      </c>
      <c r="G73" s="4">
        <f>ROUND(E73*F73,2)</f>
        <v>0</v>
      </c>
      <c r="H73" s="4">
        <f t="shared" si="3"/>
        <v>6.44</v>
      </c>
    </row>
    <row r="74" spans="1:8" x14ac:dyDescent="0.25">
      <c r="A74" s="2" t="s">
        <v>73</v>
      </c>
      <c r="B74" s="2" t="s">
        <v>56</v>
      </c>
      <c r="C74" s="7">
        <v>13.96</v>
      </c>
      <c r="D74" s="2">
        <v>1</v>
      </c>
      <c r="E74" s="4">
        <f>ROUND(C74*D74,2)</f>
        <v>13.96</v>
      </c>
      <c r="F74" s="3">
        <v>0</v>
      </c>
      <c r="G74" s="4">
        <f>ROUND(E74*F74,2)</f>
        <v>0</v>
      </c>
      <c r="H74" s="4">
        <f t="shared" si="3"/>
        <v>13.96</v>
      </c>
    </row>
    <row r="75" spans="1:8" x14ac:dyDescent="0.25">
      <c r="A75" s="8" t="s">
        <v>75</v>
      </c>
      <c r="B75" s="8" t="s">
        <v>56</v>
      </c>
      <c r="C75" s="9">
        <v>31.45</v>
      </c>
      <c r="D75" s="8">
        <v>1</v>
      </c>
      <c r="E75" s="10">
        <f>ROUND(C75*D75,2)</f>
        <v>31.45</v>
      </c>
      <c r="F75" s="11">
        <v>0</v>
      </c>
      <c r="G75" s="10">
        <f>ROUND(E75*F75,2)</f>
        <v>0</v>
      </c>
      <c r="H75" s="10">
        <f t="shared" si="3"/>
        <v>31.45</v>
      </c>
    </row>
    <row r="76" spans="1:8" x14ac:dyDescent="0.25">
      <c r="A76" s="1" t="s">
        <v>76</v>
      </c>
      <c r="C76" s="4"/>
      <c r="E76" s="4">
        <f>SUM(E12:E75)</f>
        <v>1010.7700000000004</v>
      </c>
      <c r="G76" s="5">
        <f>SUM(G12:G75)</f>
        <v>0</v>
      </c>
      <c r="H76" s="5">
        <f t="shared" si="3"/>
        <v>1010.77</v>
      </c>
    </row>
    <row r="77" spans="1:8" x14ac:dyDescent="0.25">
      <c r="A77" s="1" t="s">
        <v>77</v>
      </c>
      <c r="C77" s="4"/>
      <c r="E77" s="4">
        <f>+E8-E76</f>
        <v>69.229999999999563</v>
      </c>
      <c r="G77" s="5">
        <f>+G8-G76</f>
        <v>0</v>
      </c>
      <c r="H77" s="5">
        <f t="shared" si="3"/>
        <v>69.23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30.4</v>
      </c>
      <c r="D80" s="2">
        <v>1</v>
      </c>
      <c r="E80" s="4">
        <f>ROUND(C80*D80,2)</f>
        <v>30.4</v>
      </c>
      <c r="F80" s="3">
        <v>0</v>
      </c>
      <c r="G80" s="4">
        <f>ROUND(E80*F80,2)</f>
        <v>0</v>
      </c>
      <c r="H80" s="4">
        <f t="shared" ref="H80:H86" si="4">ROUND(E80-G80,2)</f>
        <v>30.4</v>
      </c>
    </row>
    <row r="81" spans="1:8" x14ac:dyDescent="0.25">
      <c r="A81" s="2" t="s">
        <v>62</v>
      </c>
      <c r="B81" s="2" t="s">
        <v>56</v>
      </c>
      <c r="C81" s="7">
        <v>45.59</v>
      </c>
      <c r="D81" s="2">
        <v>1</v>
      </c>
      <c r="E81" s="4">
        <f>ROUND(C81*D81,2)</f>
        <v>45.59</v>
      </c>
      <c r="F81" s="3">
        <v>0</v>
      </c>
      <c r="G81" s="4">
        <f>ROUND(E81*F81,2)</f>
        <v>0</v>
      </c>
      <c r="H81" s="4">
        <f t="shared" si="4"/>
        <v>45.59</v>
      </c>
    </row>
    <row r="82" spans="1:8" x14ac:dyDescent="0.25">
      <c r="A82" s="2" t="s">
        <v>64</v>
      </c>
      <c r="B82" s="2" t="s">
        <v>56</v>
      </c>
      <c r="C82" s="7">
        <v>30.83</v>
      </c>
      <c r="D82" s="2">
        <v>1</v>
      </c>
      <c r="E82" s="4">
        <f>ROUND(C82*D82,2)</f>
        <v>30.83</v>
      </c>
      <c r="F82" s="3">
        <v>0</v>
      </c>
      <c r="G82" s="4">
        <f>ROUND(E82*F82,2)</f>
        <v>0</v>
      </c>
      <c r="H82" s="4">
        <f t="shared" si="4"/>
        <v>30.83</v>
      </c>
    </row>
    <row r="83" spans="1:8" x14ac:dyDescent="0.25">
      <c r="A83" s="8" t="s">
        <v>73</v>
      </c>
      <c r="B83" s="8" t="s">
        <v>56</v>
      </c>
      <c r="C83" s="9">
        <v>92.02</v>
      </c>
      <c r="D83" s="8">
        <v>1</v>
      </c>
      <c r="E83" s="10">
        <f>ROUND(C83*D83,2)</f>
        <v>92.02</v>
      </c>
      <c r="F83" s="11">
        <v>0</v>
      </c>
      <c r="G83" s="10">
        <f>ROUND(E83*F83,2)</f>
        <v>0</v>
      </c>
      <c r="H83" s="10">
        <f t="shared" si="4"/>
        <v>92.02</v>
      </c>
    </row>
    <row r="84" spans="1:8" x14ac:dyDescent="0.25">
      <c r="A84" s="1" t="s">
        <v>79</v>
      </c>
      <c r="C84" s="4"/>
      <c r="E84" s="4">
        <f>SUM(E80:E83)</f>
        <v>198.84</v>
      </c>
      <c r="G84" s="5">
        <f>SUM(G80:G83)</f>
        <v>0</v>
      </c>
      <c r="H84" s="5">
        <f t="shared" si="4"/>
        <v>198.84</v>
      </c>
    </row>
    <row r="85" spans="1:8" x14ac:dyDescent="0.25">
      <c r="A85" s="1" t="s">
        <v>80</v>
      </c>
      <c r="C85" s="4"/>
      <c r="E85" s="4">
        <f>+E76+E84</f>
        <v>1209.6100000000004</v>
      </c>
      <c r="G85" s="5">
        <f>+G76+G84</f>
        <v>0</v>
      </c>
      <c r="H85" s="5">
        <f t="shared" si="4"/>
        <v>1209.6099999999999</v>
      </c>
    </row>
    <row r="86" spans="1:8" x14ac:dyDescent="0.25">
      <c r="A86" s="1" t="s">
        <v>81</v>
      </c>
      <c r="C86" s="4"/>
      <c r="E86" s="4">
        <f>+E8-E85</f>
        <v>-129.61000000000035</v>
      </c>
      <c r="G86" s="5">
        <f>+G8-G85</f>
        <v>0</v>
      </c>
      <c r="H86" s="5">
        <f t="shared" si="4"/>
        <v>-129.61000000000001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5"/>
  <sheetViews>
    <sheetView workbookViewId="0">
      <selection activeCell="J9" sqref="J9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130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8" si="0">ROUND(C21*D21,2)</f>
        <v>9.6</v>
      </c>
      <c r="F21" s="3">
        <v>0</v>
      </c>
      <c r="G21" s="4">
        <f t="shared" ref="G21:G28" si="1">ROUND(E21*F21,2)</f>
        <v>0</v>
      </c>
      <c r="H21" s="4">
        <f t="shared" ref="H21:H28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123</v>
      </c>
      <c r="B25" s="2" t="s">
        <v>25</v>
      </c>
      <c r="C25" s="7">
        <v>0.55000000000000004</v>
      </c>
      <c r="D25" s="2">
        <v>11</v>
      </c>
      <c r="E25" s="4">
        <f t="shared" si="0"/>
        <v>6.05</v>
      </c>
      <c r="F25" s="3">
        <v>0</v>
      </c>
      <c r="G25" s="4">
        <f t="shared" si="1"/>
        <v>0</v>
      </c>
      <c r="H25" s="4">
        <f t="shared" si="2"/>
        <v>6.05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112</v>
      </c>
      <c r="B27" s="2" t="s">
        <v>25</v>
      </c>
      <c r="C27" s="7">
        <v>7.34</v>
      </c>
      <c r="D27" s="2">
        <v>1.5</v>
      </c>
      <c r="E27" s="4">
        <f t="shared" si="0"/>
        <v>11.01</v>
      </c>
      <c r="F27" s="3">
        <v>0</v>
      </c>
      <c r="G27" s="4">
        <f t="shared" si="1"/>
        <v>0</v>
      </c>
      <c r="H27" s="4">
        <f t="shared" si="2"/>
        <v>11.01</v>
      </c>
    </row>
    <row r="28" spans="1:8" x14ac:dyDescent="0.25">
      <c r="A28" s="2" t="s">
        <v>34</v>
      </c>
      <c r="B28" s="2" t="s">
        <v>25</v>
      </c>
      <c r="C28" s="7">
        <v>2.69</v>
      </c>
      <c r="D28" s="2">
        <v>7.5</v>
      </c>
      <c r="E28" s="4">
        <f t="shared" si="0"/>
        <v>20.18</v>
      </c>
      <c r="F28" s="3">
        <v>0</v>
      </c>
      <c r="G28" s="4">
        <f t="shared" si="1"/>
        <v>0</v>
      </c>
      <c r="H28" s="4">
        <f t="shared" si="2"/>
        <v>20.18</v>
      </c>
    </row>
    <row r="29" spans="1:8" x14ac:dyDescent="0.25">
      <c r="A29" s="6" t="s">
        <v>35</v>
      </c>
      <c r="C29" s="4"/>
      <c r="E29" s="4"/>
    </row>
    <row r="30" spans="1:8" x14ac:dyDescent="0.25">
      <c r="A30" s="2" t="s">
        <v>161</v>
      </c>
      <c r="B30" s="2" t="s">
        <v>25</v>
      </c>
      <c r="C30" s="7">
        <v>1.19</v>
      </c>
      <c r="D30" s="2">
        <v>8</v>
      </c>
      <c r="E30" s="4">
        <f>ROUND(C30*D30,2)</f>
        <v>9.52</v>
      </c>
      <c r="F30" s="3">
        <v>0</v>
      </c>
      <c r="G30" s="4">
        <f>ROUND(E30*F30,2)</f>
        <v>0</v>
      </c>
      <c r="H30" s="4">
        <f>ROUND(E30-G30,2)</f>
        <v>9.52</v>
      </c>
    </row>
    <row r="31" spans="1:8" x14ac:dyDescent="0.25">
      <c r="A31" s="2" t="s">
        <v>163</v>
      </c>
      <c r="B31" s="2" t="s">
        <v>25</v>
      </c>
      <c r="C31" s="7">
        <v>3.02</v>
      </c>
      <c r="D31" s="2">
        <v>0.6</v>
      </c>
      <c r="E31" s="4">
        <f>ROUND(C31*D31,2)</f>
        <v>1.81</v>
      </c>
      <c r="F31" s="3">
        <v>0</v>
      </c>
      <c r="G31" s="4">
        <f>ROUND(E31*F31,2)</f>
        <v>0</v>
      </c>
      <c r="H31" s="4">
        <f>ROUND(E31-G31,2)</f>
        <v>1.81</v>
      </c>
    </row>
    <row r="32" spans="1:8" x14ac:dyDescent="0.25">
      <c r="A32" s="6" t="s">
        <v>36</v>
      </c>
      <c r="C32" s="4"/>
      <c r="E32" s="4"/>
    </row>
    <row r="33" spans="1:8" x14ac:dyDescent="0.25">
      <c r="A33" s="2" t="s">
        <v>124</v>
      </c>
      <c r="B33" s="2" t="s">
        <v>38</v>
      </c>
      <c r="C33" s="7">
        <v>6.34</v>
      </c>
      <c r="D33" s="2">
        <v>23</v>
      </c>
      <c r="E33" s="4">
        <f>ROUND(C33*D33,2)</f>
        <v>145.82</v>
      </c>
      <c r="F33" s="3">
        <v>0</v>
      </c>
      <c r="G33" s="4">
        <f>ROUND(E33*F33,2)</f>
        <v>0</v>
      </c>
      <c r="H33" s="4">
        <f>ROUND(E33-G33,2)</f>
        <v>145.82</v>
      </c>
    </row>
    <row r="34" spans="1:8" x14ac:dyDescent="0.25">
      <c r="A34" s="2" t="s">
        <v>125</v>
      </c>
      <c r="B34" s="2" t="s">
        <v>38</v>
      </c>
      <c r="C34" s="7">
        <v>6.34</v>
      </c>
      <c r="D34" s="2">
        <v>4.25</v>
      </c>
      <c r="E34" s="4">
        <f>ROUND(C34*D34,2)</f>
        <v>26.95</v>
      </c>
      <c r="F34" s="3">
        <v>0</v>
      </c>
      <c r="G34" s="4">
        <f>ROUND(E34*F34,2)</f>
        <v>0</v>
      </c>
      <c r="H34" s="4">
        <f>ROUND(E34-G34,2)</f>
        <v>26.95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57</v>
      </c>
      <c r="C46" s="4"/>
      <c r="E46" s="4"/>
    </row>
    <row r="47" spans="1:8" x14ac:dyDescent="0.25">
      <c r="A47" s="2" t="s">
        <v>58</v>
      </c>
      <c r="B47" s="2" t="s">
        <v>56</v>
      </c>
      <c r="C47" s="7">
        <v>8</v>
      </c>
      <c r="D47" s="2">
        <v>1</v>
      </c>
      <c r="E47" s="4">
        <f>ROUND(C47*D47,2)</f>
        <v>8</v>
      </c>
      <c r="F47" s="3">
        <v>0</v>
      </c>
      <c r="G47" s="4">
        <f>ROUND(E47*F47,2)</f>
        <v>0</v>
      </c>
      <c r="H47" s="4">
        <f>ROUND(E47-G47,2)</f>
        <v>8</v>
      </c>
    </row>
    <row r="48" spans="1:8" x14ac:dyDescent="0.25">
      <c r="A48" s="6" t="s">
        <v>59</v>
      </c>
      <c r="C48" s="4"/>
      <c r="E48" s="4"/>
    </row>
    <row r="49" spans="1:8" x14ac:dyDescent="0.25">
      <c r="A49" s="2" t="s">
        <v>60</v>
      </c>
      <c r="B49" s="2" t="s">
        <v>56</v>
      </c>
      <c r="C49" s="7">
        <v>10</v>
      </c>
      <c r="D49" s="2">
        <v>0.33300000000000002</v>
      </c>
      <c r="E49" s="4">
        <f>ROUND(C49*D49,2)</f>
        <v>3.33</v>
      </c>
      <c r="F49" s="3">
        <v>0</v>
      </c>
      <c r="G49" s="4">
        <f>ROUND(E49*F49,2)</f>
        <v>0</v>
      </c>
      <c r="H49" s="4">
        <f>ROUND(E49-G49,2)</f>
        <v>3.33</v>
      </c>
    </row>
    <row r="50" spans="1:8" x14ac:dyDescent="0.25">
      <c r="A50" s="6" t="s">
        <v>61</v>
      </c>
      <c r="C50" s="4"/>
      <c r="E50" s="4"/>
    </row>
    <row r="51" spans="1:8" x14ac:dyDescent="0.25">
      <c r="A51" s="2" t="s">
        <v>62</v>
      </c>
      <c r="B51" s="2" t="s">
        <v>63</v>
      </c>
      <c r="C51" s="7">
        <v>18.690000000000001</v>
      </c>
      <c r="D51" s="2">
        <v>0.42280000000000001</v>
      </c>
      <c r="E51" s="4">
        <f>ROUND(C51*D51,2)</f>
        <v>7.9</v>
      </c>
      <c r="F51" s="3">
        <v>0</v>
      </c>
      <c r="G51" s="4">
        <f>ROUND(E51*F51,2)</f>
        <v>0</v>
      </c>
      <c r="H51" s="4">
        <f>ROUND(E51-G51,2)</f>
        <v>7.9</v>
      </c>
    </row>
    <row r="52" spans="1:8" x14ac:dyDescent="0.25">
      <c r="A52" s="2" t="s">
        <v>64</v>
      </c>
      <c r="B52" s="2" t="s">
        <v>63</v>
      </c>
      <c r="C52" s="7">
        <v>18.690000000000001</v>
      </c>
      <c r="D52" s="2">
        <v>0.11</v>
      </c>
      <c r="E52" s="4">
        <f>ROUND(C52*D52,2)</f>
        <v>2.06</v>
      </c>
      <c r="F52" s="3">
        <v>0</v>
      </c>
      <c r="G52" s="4">
        <f>ROUND(E52*F52,2)</f>
        <v>0</v>
      </c>
      <c r="H52" s="4">
        <f>ROUND(E52-G52,2)</f>
        <v>2.06</v>
      </c>
    </row>
    <row r="53" spans="1:8" x14ac:dyDescent="0.25">
      <c r="A53" s="6" t="s">
        <v>65</v>
      </c>
      <c r="C53" s="4"/>
      <c r="E53" s="4"/>
    </row>
    <row r="54" spans="1:8" x14ac:dyDescent="0.25">
      <c r="A54" s="2" t="s">
        <v>66</v>
      </c>
      <c r="B54" s="2" t="s">
        <v>63</v>
      </c>
      <c r="C54" s="7">
        <v>9.06</v>
      </c>
      <c r="D54" s="2">
        <v>1.05</v>
      </c>
      <c r="E54" s="4">
        <f>ROUND(C54*D54,2)</f>
        <v>9.51</v>
      </c>
      <c r="F54" s="3">
        <v>0</v>
      </c>
      <c r="G54" s="4">
        <f>ROUND(E54*F54,2)</f>
        <v>0</v>
      </c>
      <c r="H54" s="4">
        <f>ROUND(E54-G54,2)</f>
        <v>9.51</v>
      </c>
    </row>
    <row r="55" spans="1:8" x14ac:dyDescent="0.25">
      <c r="A55" s="6" t="s">
        <v>67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0.25</v>
      </c>
      <c r="E56" s="4">
        <f>ROUND(C56*D56,2)</f>
        <v>2.27</v>
      </c>
      <c r="F56" s="3">
        <v>0</v>
      </c>
      <c r="G56" s="4">
        <f>ROUND(E56*F56,2)</f>
        <v>0</v>
      </c>
      <c r="H56" s="4">
        <f>ROUND(E56-G56,2)</f>
        <v>2.27</v>
      </c>
    </row>
    <row r="57" spans="1:8" x14ac:dyDescent="0.25">
      <c r="A57" s="2" t="s">
        <v>68</v>
      </c>
      <c r="B57" s="2" t="s">
        <v>63</v>
      </c>
      <c r="C57" s="7">
        <v>9.06</v>
      </c>
      <c r="D57" s="2">
        <v>7.8600000000000003E-2</v>
      </c>
      <c r="E57" s="4">
        <f>ROUND(C57*D57,2)</f>
        <v>0.71</v>
      </c>
      <c r="F57" s="3">
        <v>0</v>
      </c>
      <c r="G57" s="4">
        <f>ROUND(E57*F57,2)</f>
        <v>0</v>
      </c>
      <c r="H57" s="4">
        <f>ROUND(E57-G57,2)</f>
        <v>0.71</v>
      </c>
    </row>
    <row r="58" spans="1:8" x14ac:dyDescent="0.25">
      <c r="A58" s="6" t="s">
        <v>69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0.7</v>
      </c>
      <c r="E59" s="4">
        <f>ROUND(C59*D59,2)</f>
        <v>6.34</v>
      </c>
      <c r="F59" s="3">
        <v>0</v>
      </c>
      <c r="G59" s="4">
        <f>ROUND(E59*F59,2)</f>
        <v>0</v>
      </c>
      <c r="H59" s="4">
        <f>ROUND(E59-G59,2)</f>
        <v>6.34</v>
      </c>
    </row>
    <row r="60" spans="1:8" x14ac:dyDescent="0.25">
      <c r="A60" s="2" t="s">
        <v>70</v>
      </c>
      <c r="B60" s="2" t="s">
        <v>63</v>
      </c>
      <c r="C60" s="7">
        <v>18.7</v>
      </c>
      <c r="D60" s="2">
        <v>0.47960000000000003</v>
      </c>
      <c r="E60" s="4">
        <f>ROUND(C60*D60,2)</f>
        <v>8.9700000000000006</v>
      </c>
      <c r="F60" s="3">
        <v>0</v>
      </c>
      <c r="G60" s="4">
        <f>ROUND(E60*F60,2)</f>
        <v>0</v>
      </c>
      <c r="H60" s="4">
        <f>ROUND(E60-G60,2)</f>
        <v>8.9700000000000006</v>
      </c>
    </row>
    <row r="61" spans="1:8" x14ac:dyDescent="0.25">
      <c r="A61" s="6" t="s">
        <v>71</v>
      </c>
      <c r="C61" s="4"/>
      <c r="E61" s="4"/>
    </row>
    <row r="62" spans="1:8" x14ac:dyDescent="0.25">
      <c r="A62" s="2" t="s">
        <v>62</v>
      </c>
      <c r="B62" s="2" t="s">
        <v>72</v>
      </c>
      <c r="C62" s="7">
        <v>2.86</v>
      </c>
      <c r="D62" s="2">
        <v>6.5293999999999999</v>
      </c>
      <c r="E62" s="4">
        <f>ROUND(C62*D62,2)</f>
        <v>18.670000000000002</v>
      </c>
      <c r="F62" s="3">
        <v>0</v>
      </c>
      <c r="G62" s="4">
        <f>ROUND(E62*F62,2)</f>
        <v>0</v>
      </c>
      <c r="H62" s="4">
        <f>ROUND(E62-G62,2)</f>
        <v>18.670000000000002</v>
      </c>
    </row>
    <row r="63" spans="1:8" x14ac:dyDescent="0.25">
      <c r="A63" s="2" t="s">
        <v>64</v>
      </c>
      <c r="B63" s="2" t="s">
        <v>72</v>
      </c>
      <c r="C63" s="7">
        <v>2.86</v>
      </c>
      <c r="D63" s="2">
        <v>2.4064000000000001</v>
      </c>
      <c r="E63" s="4">
        <f>ROUND(C63*D63,2)</f>
        <v>6.88</v>
      </c>
      <c r="F63" s="3">
        <v>0</v>
      </c>
      <c r="G63" s="4">
        <f>ROUND(E63*F63,2)</f>
        <v>0</v>
      </c>
      <c r="H63" s="4">
        <f>ROUND(E63-G63,2)</f>
        <v>6.88</v>
      </c>
    </row>
    <row r="64" spans="1:8" x14ac:dyDescent="0.25">
      <c r="A64" s="2" t="s">
        <v>73</v>
      </c>
      <c r="B64" s="2" t="s">
        <v>72</v>
      </c>
      <c r="C64" s="7">
        <v>2.86</v>
      </c>
      <c r="D64" s="2">
        <v>15.4779</v>
      </c>
      <c r="E64" s="4">
        <f>ROUND(C64*D64,2)</f>
        <v>44.27</v>
      </c>
      <c r="F64" s="3">
        <v>0</v>
      </c>
      <c r="G64" s="4">
        <f>ROUND(E64*F64,2)</f>
        <v>0</v>
      </c>
      <c r="H64" s="4">
        <f>ROUND(E64-G64,2)</f>
        <v>44.27</v>
      </c>
    </row>
    <row r="65" spans="1:8" x14ac:dyDescent="0.25">
      <c r="A65" s="6" t="s">
        <v>74</v>
      </c>
      <c r="C65" s="4"/>
      <c r="E65" s="4"/>
    </row>
    <row r="66" spans="1:8" x14ac:dyDescent="0.25">
      <c r="A66" s="2" t="s">
        <v>68</v>
      </c>
      <c r="B66" s="2" t="s">
        <v>56</v>
      </c>
      <c r="C66" s="7">
        <v>10.33</v>
      </c>
      <c r="D66" s="2">
        <v>1</v>
      </c>
      <c r="E66" s="4">
        <f>ROUND(C66*D66,2)</f>
        <v>10.33</v>
      </c>
      <c r="F66" s="3">
        <v>0</v>
      </c>
      <c r="G66" s="4">
        <f>ROUND(E66*F66,2)</f>
        <v>0</v>
      </c>
      <c r="H66" s="4">
        <f t="shared" ref="H66:H72" si="3">ROUND(E66-G66,2)</f>
        <v>10.33</v>
      </c>
    </row>
    <row r="67" spans="1:8" x14ac:dyDescent="0.25">
      <c r="A67" s="2" t="s">
        <v>62</v>
      </c>
      <c r="B67" s="2" t="s">
        <v>56</v>
      </c>
      <c r="C67" s="7">
        <v>5.17</v>
      </c>
      <c r="D67" s="2">
        <v>1</v>
      </c>
      <c r="E67" s="4">
        <f>ROUND(C67*D67,2)</f>
        <v>5.17</v>
      </c>
      <c r="F67" s="3">
        <v>0</v>
      </c>
      <c r="G67" s="4">
        <f>ROUND(E67*F67,2)</f>
        <v>0</v>
      </c>
      <c r="H67" s="4">
        <f t="shared" si="3"/>
        <v>5.17</v>
      </c>
    </row>
    <row r="68" spans="1:8" x14ac:dyDescent="0.25">
      <c r="A68" s="2" t="s">
        <v>64</v>
      </c>
      <c r="B68" s="2" t="s">
        <v>56</v>
      </c>
      <c r="C68" s="7">
        <v>6.44</v>
      </c>
      <c r="D68" s="2">
        <v>1</v>
      </c>
      <c r="E68" s="4">
        <f>ROUND(C68*D68,2)</f>
        <v>6.44</v>
      </c>
      <c r="F68" s="3">
        <v>0</v>
      </c>
      <c r="G68" s="4">
        <f>ROUND(E68*F68,2)</f>
        <v>0</v>
      </c>
      <c r="H68" s="4">
        <f t="shared" si="3"/>
        <v>6.44</v>
      </c>
    </row>
    <row r="69" spans="1:8" x14ac:dyDescent="0.25">
      <c r="A69" s="2" t="s">
        <v>73</v>
      </c>
      <c r="B69" s="2" t="s">
        <v>56</v>
      </c>
      <c r="C69" s="7">
        <v>11.8</v>
      </c>
      <c r="D69" s="2">
        <v>1</v>
      </c>
      <c r="E69" s="4">
        <f>ROUND(C69*D69,2)</f>
        <v>11.8</v>
      </c>
      <c r="F69" s="3">
        <v>0</v>
      </c>
      <c r="G69" s="4">
        <f>ROUND(E69*F69,2)</f>
        <v>0</v>
      </c>
      <c r="H69" s="4">
        <f t="shared" si="3"/>
        <v>11.8</v>
      </c>
    </row>
    <row r="70" spans="1:8" x14ac:dyDescent="0.25">
      <c r="A70" s="8" t="s">
        <v>75</v>
      </c>
      <c r="B70" s="8" t="s">
        <v>56</v>
      </c>
      <c r="C70" s="9">
        <v>30.44</v>
      </c>
      <c r="D70" s="8">
        <v>1</v>
      </c>
      <c r="E70" s="10">
        <f>ROUND(C70*D70,2)</f>
        <v>30.44</v>
      </c>
      <c r="F70" s="11">
        <v>0</v>
      </c>
      <c r="G70" s="10">
        <f>ROUND(E70*F70,2)</f>
        <v>0</v>
      </c>
      <c r="H70" s="10">
        <f t="shared" si="3"/>
        <v>30.44</v>
      </c>
    </row>
    <row r="71" spans="1:8" x14ac:dyDescent="0.25">
      <c r="A71" s="1" t="s">
        <v>76</v>
      </c>
      <c r="C71" s="4"/>
      <c r="E71" s="4">
        <f>SUM(E12:E70)</f>
        <v>981.52000000000021</v>
      </c>
      <c r="G71" s="5">
        <f>SUM(G12:G70)</f>
        <v>0</v>
      </c>
      <c r="H71" s="5">
        <f t="shared" si="3"/>
        <v>981.52</v>
      </c>
    </row>
    <row r="72" spans="1:8" x14ac:dyDescent="0.25">
      <c r="A72" s="1" t="s">
        <v>77</v>
      </c>
      <c r="C72" s="4"/>
      <c r="E72" s="4">
        <f>+E8-E71</f>
        <v>98.479999999999791</v>
      </c>
      <c r="G72" s="5">
        <f>+G8-G71</f>
        <v>0</v>
      </c>
      <c r="H72" s="5">
        <f t="shared" si="3"/>
        <v>98.48</v>
      </c>
    </row>
    <row r="73" spans="1:8" x14ac:dyDescent="0.25">
      <c r="A73" t="s">
        <v>11</v>
      </c>
      <c r="C73" s="4"/>
      <c r="E73" s="4"/>
    </row>
    <row r="74" spans="1:8" x14ac:dyDescent="0.25">
      <c r="A74" s="1" t="s">
        <v>78</v>
      </c>
      <c r="C74" s="4"/>
      <c r="E74" s="4"/>
    </row>
    <row r="75" spans="1:8" x14ac:dyDescent="0.25">
      <c r="A75" s="2" t="s">
        <v>68</v>
      </c>
      <c r="B75" s="2" t="s">
        <v>56</v>
      </c>
      <c r="C75" s="7">
        <v>28.54</v>
      </c>
      <c r="D75" s="2">
        <v>1</v>
      </c>
      <c r="E75" s="4">
        <f>ROUND(C75*D75,2)</f>
        <v>28.54</v>
      </c>
      <c r="F75" s="3">
        <v>0</v>
      </c>
      <c r="G75" s="4">
        <f>ROUND(E75*F75,2)</f>
        <v>0</v>
      </c>
      <c r="H75" s="4">
        <f t="shared" ref="H75:H81" si="4">ROUND(E75-G75,2)</f>
        <v>28.54</v>
      </c>
    </row>
    <row r="76" spans="1:8" x14ac:dyDescent="0.25">
      <c r="A76" s="2" t="s">
        <v>62</v>
      </c>
      <c r="B76" s="2" t="s">
        <v>56</v>
      </c>
      <c r="C76" s="7">
        <v>40.06</v>
      </c>
      <c r="D76" s="2">
        <v>1</v>
      </c>
      <c r="E76" s="4">
        <f>ROUND(C76*D76,2)</f>
        <v>40.06</v>
      </c>
      <c r="F76" s="3">
        <v>0</v>
      </c>
      <c r="G76" s="4">
        <f>ROUND(E76*F76,2)</f>
        <v>0</v>
      </c>
      <c r="H76" s="4">
        <f t="shared" si="4"/>
        <v>40.06</v>
      </c>
    </row>
    <row r="77" spans="1:8" x14ac:dyDescent="0.25">
      <c r="A77" s="2" t="s">
        <v>64</v>
      </c>
      <c r="B77" s="2" t="s">
        <v>56</v>
      </c>
      <c r="C77" s="7">
        <v>30.83</v>
      </c>
      <c r="D77" s="2">
        <v>1</v>
      </c>
      <c r="E77" s="4">
        <f>ROUND(C77*D77,2)</f>
        <v>30.83</v>
      </c>
      <c r="F77" s="3">
        <v>0</v>
      </c>
      <c r="G77" s="4">
        <f>ROUND(E77*F77,2)</f>
        <v>0</v>
      </c>
      <c r="H77" s="4">
        <f t="shared" si="4"/>
        <v>30.83</v>
      </c>
    </row>
    <row r="78" spans="1:8" x14ac:dyDescent="0.25">
      <c r="A78" s="8" t="s">
        <v>73</v>
      </c>
      <c r="B78" s="8" t="s">
        <v>56</v>
      </c>
      <c r="C78" s="9">
        <v>91.67</v>
      </c>
      <c r="D78" s="8">
        <v>1</v>
      </c>
      <c r="E78" s="10">
        <f>ROUND(C78*D78,2)</f>
        <v>91.67</v>
      </c>
      <c r="F78" s="11">
        <v>0</v>
      </c>
      <c r="G78" s="10">
        <f>ROUND(E78*F78,2)</f>
        <v>0</v>
      </c>
      <c r="H78" s="10">
        <f t="shared" si="4"/>
        <v>91.67</v>
      </c>
    </row>
    <row r="79" spans="1:8" x14ac:dyDescent="0.25">
      <c r="A79" s="1" t="s">
        <v>79</v>
      </c>
      <c r="C79" s="4"/>
      <c r="E79" s="4">
        <f>SUM(E75:E78)</f>
        <v>191.1</v>
      </c>
      <c r="G79" s="5">
        <f>SUM(G75:G78)</f>
        <v>0</v>
      </c>
      <c r="H79" s="5">
        <f t="shared" si="4"/>
        <v>191.1</v>
      </c>
    </row>
    <row r="80" spans="1:8" x14ac:dyDescent="0.25">
      <c r="A80" s="1" t="s">
        <v>80</v>
      </c>
      <c r="C80" s="4"/>
      <c r="E80" s="4">
        <f>+E71+E79</f>
        <v>1172.6200000000001</v>
      </c>
      <c r="G80" s="5">
        <f>+G71+G79</f>
        <v>0</v>
      </c>
      <c r="H80" s="5">
        <f t="shared" si="4"/>
        <v>1172.6199999999999</v>
      </c>
    </row>
    <row r="81" spans="1:8" x14ac:dyDescent="0.25">
      <c r="A81" s="1" t="s">
        <v>81</v>
      </c>
      <c r="C81" s="4"/>
      <c r="E81" s="4">
        <f>+E8-E80</f>
        <v>-92.620000000000118</v>
      </c>
      <c r="G81" s="5">
        <f>+G8-G80</f>
        <v>0</v>
      </c>
      <c r="H81" s="5">
        <f t="shared" si="4"/>
        <v>-92.62</v>
      </c>
    </row>
    <row r="82" spans="1:8" x14ac:dyDescent="0.25">
      <c r="A82" t="s">
        <v>2</v>
      </c>
      <c r="C82" s="4"/>
      <c r="E82" s="4"/>
    </row>
    <row r="83" spans="1:8" x14ac:dyDescent="0.25">
      <c r="A83" t="s">
        <v>164</v>
      </c>
      <c r="C83" s="4"/>
      <c r="E83" s="4"/>
    </row>
    <row r="84" spans="1:8" x14ac:dyDescent="0.25">
      <c r="A84" s="1" t="s">
        <v>82</v>
      </c>
      <c r="C84" s="4"/>
      <c r="E84" s="4"/>
    </row>
    <row r="85" spans="1:8" x14ac:dyDescent="0.25">
      <c r="A85" s="1" t="s">
        <v>83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88"/>
  <sheetViews>
    <sheetView workbookViewId="0">
      <selection activeCell="J9" sqref="J9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132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170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2.1</v>
      </c>
      <c r="E14" s="4">
        <f>ROUND(C14*D14,2)</f>
        <v>15.75</v>
      </c>
      <c r="F14" s="3">
        <v>0</v>
      </c>
      <c r="G14" s="4">
        <f>ROUND(E14*F14,2)</f>
        <v>0</v>
      </c>
      <c r="H14" s="4">
        <f>ROUND(E14-G14,2)</f>
        <v>15.75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9" si="0">ROUND(C21*D21,2)</f>
        <v>9.6</v>
      </c>
      <c r="F21" s="3">
        <v>0</v>
      </c>
      <c r="G21" s="4">
        <f t="shared" ref="G21:G29" si="1">ROUND(E21*F21,2)</f>
        <v>0</v>
      </c>
      <c r="H21" s="4">
        <f t="shared" ref="H21:H29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171</v>
      </c>
      <c r="B25" s="2" t="s">
        <v>25</v>
      </c>
      <c r="C25" s="7">
        <v>1.1399999999999999</v>
      </c>
      <c r="D25" s="2">
        <v>15.5</v>
      </c>
      <c r="E25" s="4">
        <f t="shared" si="0"/>
        <v>17.670000000000002</v>
      </c>
      <c r="F25" s="3">
        <v>0</v>
      </c>
      <c r="G25" s="4">
        <f t="shared" si="1"/>
        <v>0</v>
      </c>
      <c r="H25" s="4">
        <f t="shared" si="2"/>
        <v>17.670000000000002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123</v>
      </c>
      <c r="B27" s="2" t="s">
        <v>25</v>
      </c>
      <c r="C27" s="7">
        <v>0.55000000000000004</v>
      </c>
      <c r="D27" s="2">
        <v>6</v>
      </c>
      <c r="E27" s="4">
        <f t="shared" si="0"/>
        <v>3.3</v>
      </c>
      <c r="F27" s="3">
        <v>0</v>
      </c>
      <c r="G27" s="4">
        <f t="shared" si="1"/>
        <v>0</v>
      </c>
      <c r="H27" s="4">
        <f t="shared" si="2"/>
        <v>3.3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1.5</v>
      </c>
      <c r="E28" s="4">
        <f t="shared" si="0"/>
        <v>11.01</v>
      </c>
      <c r="F28" s="3">
        <v>0</v>
      </c>
      <c r="G28" s="4">
        <f t="shared" si="1"/>
        <v>0</v>
      </c>
      <c r="H28" s="4">
        <f t="shared" si="2"/>
        <v>11.01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14.4</v>
      </c>
      <c r="E31" s="4">
        <f>ROUND(C31*D31,2)</f>
        <v>17.14</v>
      </c>
      <c r="F31" s="3">
        <v>0</v>
      </c>
      <c r="G31" s="4">
        <f>ROUND(E31*F31,2)</f>
        <v>0</v>
      </c>
      <c r="H31" s="4">
        <f>ROUND(E31-G31,2)</f>
        <v>17.14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172</v>
      </c>
      <c r="B34" s="2" t="s">
        <v>38</v>
      </c>
      <c r="C34" s="7">
        <v>8.89</v>
      </c>
      <c r="D34" s="2">
        <v>26.75</v>
      </c>
      <c r="E34" s="4">
        <f>ROUND(C34*D34,2)</f>
        <v>237.81</v>
      </c>
      <c r="F34" s="3">
        <v>0</v>
      </c>
      <c r="G34" s="4">
        <f>ROUND(E34*F34,2)</f>
        <v>0</v>
      </c>
      <c r="H34" s="4">
        <f>ROUND(E34-G34,2)</f>
        <v>237.81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1</v>
      </c>
      <c r="E47" s="4">
        <f>ROUND(C47*D47,2)</f>
        <v>4.5</v>
      </c>
      <c r="F47" s="3">
        <v>0</v>
      </c>
      <c r="G47" s="4">
        <f>ROUND(E47*F47,2)</f>
        <v>0</v>
      </c>
      <c r="H47" s="4">
        <f>ROUND(E47-G47,2)</f>
        <v>4.5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0.54759999999999998</v>
      </c>
      <c r="E53" s="4">
        <f>ROUND(C53*D53,2)</f>
        <v>10.23</v>
      </c>
      <c r="F53" s="3">
        <v>0</v>
      </c>
      <c r="G53" s="4">
        <f>ROUND(E53*F53,2)</f>
        <v>0</v>
      </c>
      <c r="H53" s="4">
        <f>ROUND(E53-G53,2)</f>
        <v>10.23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3.5249999999999999</v>
      </c>
      <c r="E56" s="4">
        <f>ROUND(C56*D56,2)</f>
        <v>31.94</v>
      </c>
      <c r="F56" s="3">
        <v>0</v>
      </c>
      <c r="G56" s="4">
        <f>ROUND(E56*F56,2)</f>
        <v>0</v>
      </c>
      <c r="H56" s="4">
        <f>ROUND(E56-G56,2)</f>
        <v>31.94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7.6210000000000004</v>
      </c>
      <c r="E64" s="4">
        <f>ROUND(C64*D64,2)</f>
        <v>21.8</v>
      </c>
      <c r="F64" s="3">
        <v>0</v>
      </c>
      <c r="G64" s="4">
        <f>ROUND(E64*F64,2)</f>
        <v>0</v>
      </c>
      <c r="H64" s="4">
        <f>ROUND(E64-G64,2)</f>
        <v>21.8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26.8827</v>
      </c>
      <c r="E66" s="4">
        <f>ROUND(C66*D66,2)</f>
        <v>76.88</v>
      </c>
      <c r="F66" s="3">
        <v>0</v>
      </c>
      <c r="G66" s="4">
        <f>ROUND(E66*F66,2)</f>
        <v>0</v>
      </c>
      <c r="H66" s="4">
        <f>ROUND(E66-G66,2)</f>
        <v>76.88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10.58</v>
      </c>
      <c r="D68" s="2">
        <v>1</v>
      </c>
      <c r="E68" s="4">
        <f>ROUND(C68*D68,2)</f>
        <v>10.58</v>
      </c>
      <c r="F68" s="3">
        <v>0</v>
      </c>
      <c r="G68" s="4">
        <f>ROUND(E68*F68,2)</f>
        <v>0</v>
      </c>
      <c r="H68" s="4">
        <f t="shared" ref="H68:H74" si="3">ROUND(E68-G68,2)</f>
        <v>10.58</v>
      </c>
    </row>
    <row r="69" spans="1:8" x14ac:dyDescent="0.25">
      <c r="A69" s="2" t="s">
        <v>62</v>
      </c>
      <c r="B69" s="2" t="s">
        <v>56</v>
      </c>
      <c r="C69" s="7">
        <v>6.02</v>
      </c>
      <c r="D69" s="2">
        <v>1</v>
      </c>
      <c r="E69" s="4">
        <f>ROUND(C69*D69,2)</f>
        <v>6.02</v>
      </c>
      <c r="F69" s="3">
        <v>0</v>
      </c>
      <c r="G69" s="4">
        <f>ROUND(E69*F69,2)</f>
        <v>0</v>
      </c>
      <c r="H69" s="4">
        <f t="shared" si="3"/>
        <v>6.02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36.159999999999997</v>
      </c>
      <c r="D72" s="8">
        <v>1</v>
      </c>
      <c r="E72" s="10">
        <f>ROUND(C72*D72,2)</f>
        <v>36.159999999999997</v>
      </c>
      <c r="F72" s="11">
        <v>0</v>
      </c>
      <c r="G72" s="10">
        <f>ROUND(E72*F72,2)</f>
        <v>0</v>
      </c>
      <c r="H72" s="10">
        <f t="shared" si="3"/>
        <v>36.159999999999997</v>
      </c>
    </row>
    <row r="73" spans="1:8" x14ac:dyDescent="0.25">
      <c r="A73" s="1" t="s">
        <v>76</v>
      </c>
      <c r="C73" s="4"/>
      <c r="E73" s="4">
        <f>SUM(E12:E72)</f>
        <v>1149.43</v>
      </c>
      <c r="G73" s="5">
        <f>SUM(G12:G72)</f>
        <v>0</v>
      </c>
      <c r="H73" s="5">
        <f t="shared" si="3"/>
        <v>1149.43</v>
      </c>
    </row>
    <row r="74" spans="1:8" x14ac:dyDescent="0.25">
      <c r="A74" s="1" t="s">
        <v>77</v>
      </c>
      <c r="C74" s="4"/>
      <c r="E74" s="4">
        <f>+E8-E73</f>
        <v>-69.430000000000064</v>
      </c>
      <c r="G74" s="5">
        <f>+G8-G73</f>
        <v>0</v>
      </c>
      <c r="H74" s="5">
        <f t="shared" si="3"/>
        <v>-69.430000000000007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30.08</v>
      </c>
      <c r="D77" s="2">
        <v>1</v>
      </c>
      <c r="E77" s="4">
        <f>ROUND(C77*D77,2)</f>
        <v>30.08</v>
      </c>
      <c r="F77" s="3">
        <v>0</v>
      </c>
      <c r="G77" s="4">
        <f>ROUND(E77*F77,2)</f>
        <v>0</v>
      </c>
      <c r="H77" s="4">
        <f t="shared" ref="H77:H83" si="4">ROUND(E77-G77,2)</f>
        <v>30.08</v>
      </c>
    </row>
    <row r="78" spans="1:8" x14ac:dyDescent="0.25">
      <c r="A78" s="2" t="s">
        <v>62</v>
      </c>
      <c r="B78" s="2" t="s">
        <v>56</v>
      </c>
      <c r="C78" s="7">
        <v>46.61</v>
      </c>
      <c r="D78" s="2">
        <v>1</v>
      </c>
      <c r="E78" s="4">
        <f>ROUND(C78*D78,2)</f>
        <v>46.61</v>
      </c>
      <c r="F78" s="3">
        <v>0</v>
      </c>
      <c r="G78" s="4">
        <f>ROUND(E78*F78,2)</f>
        <v>0</v>
      </c>
      <c r="H78" s="4">
        <f t="shared" si="4"/>
        <v>46.61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59.44</v>
      </c>
      <c r="D80" s="8">
        <v>1</v>
      </c>
      <c r="E80" s="10">
        <f>ROUND(C80*D80,2)</f>
        <v>59.44</v>
      </c>
      <c r="F80" s="11">
        <v>0</v>
      </c>
      <c r="G80" s="10">
        <f>ROUND(E80*F80,2)</f>
        <v>0</v>
      </c>
      <c r="H80" s="10">
        <f t="shared" si="4"/>
        <v>59.44</v>
      </c>
    </row>
    <row r="81" spans="1:8" x14ac:dyDescent="0.25">
      <c r="A81" s="1" t="s">
        <v>79</v>
      </c>
      <c r="C81" s="4"/>
      <c r="E81" s="4">
        <f>SUM(E77:E80)</f>
        <v>166.95999999999998</v>
      </c>
      <c r="G81" s="5">
        <f>SUM(G77:G80)</f>
        <v>0</v>
      </c>
      <c r="H81" s="5">
        <f t="shared" si="4"/>
        <v>166.96</v>
      </c>
    </row>
    <row r="82" spans="1:8" x14ac:dyDescent="0.25">
      <c r="A82" s="1" t="s">
        <v>80</v>
      </c>
      <c r="C82" s="4"/>
      <c r="E82" s="4">
        <f>+E73+E81</f>
        <v>1316.39</v>
      </c>
      <c r="G82" s="5">
        <f>+G73+G81</f>
        <v>0</v>
      </c>
      <c r="H82" s="5">
        <f t="shared" si="4"/>
        <v>1316.39</v>
      </c>
    </row>
    <row r="83" spans="1:8" x14ac:dyDescent="0.25">
      <c r="A83" s="1" t="s">
        <v>81</v>
      </c>
      <c r="C83" s="4"/>
      <c r="E83" s="4">
        <f>+E8-E82</f>
        <v>-236.3900000000001</v>
      </c>
      <c r="G83" s="5">
        <f>+G8-G82</f>
        <v>0</v>
      </c>
      <c r="H83" s="5">
        <f t="shared" si="4"/>
        <v>-236.39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  <row r="88" spans="1:8" x14ac:dyDescent="0.25">
      <c r="A88" s="1"/>
      <c r="C88" s="4"/>
      <c r="E88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88"/>
  <sheetViews>
    <sheetView workbookViewId="0">
      <selection activeCell="J9" sqref="J9"/>
    </sheetView>
  </sheetViews>
  <sheetFormatPr defaultRowHeight="15" x14ac:dyDescent="0.25"/>
  <cols>
    <col min="1" max="1" width="22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136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173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168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9" si="0">ROUND(C21*D21,2)</f>
        <v>9.6</v>
      </c>
      <c r="F21" s="3">
        <v>0</v>
      </c>
      <c r="G21" s="4">
        <f t="shared" ref="G21:G29" si="1">ROUND(E21*F21,2)</f>
        <v>0</v>
      </c>
      <c r="H21" s="4">
        <f t="shared" ref="H21:H29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171</v>
      </c>
      <c r="B25" s="2" t="s">
        <v>25</v>
      </c>
      <c r="C25" s="7">
        <v>1.1399999999999999</v>
      </c>
      <c r="D25" s="2">
        <v>15.5</v>
      </c>
      <c r="E25" s="4">
        <f t="shared" si="0"/>
        <v>17.670000000000002</v>
      </c>
      <c r="F25" s="3">
        <v>0</v>
      </c>
      <c r="G25" s="4">
        <f t="shared" si="1"/>
        <v>0</v>
      </c>
      <c r="H25" s="4">
        <f t="shared" si="2"/>
        <v>17.670000000000002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123</v>
      </c>
      <c r="B27" s="2" t="s">
        <v>25</v>
      </c>
      <c r="C27" s="7">
        <v>0.55000000000000004</v>
      </c>
      <c r="D27" s="2">
        <v>6</v>
      </c>
      <c r="E27" s="4">
        <f t="shared" si="0"/>
        <v>3.3</v>
      </c>
      <c r="F27" s="3">
        <v>0</v>
      </c>
      <c r="G27" s="4">
        <f t="shared" si="1"/>
        <v>0</v>
      </c>
      <c r="H27" s="4">
        <f t="shared" si="2"/>
        <v>3.3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1.5</v>
      </c>
      <c r="E28" s="4">
        <f t="shared" si="0"/>
        <v>11.01</v>
      </c>
      <c r="F28" s="3">
        <v>0</v>
      </c>
      <c r="G28" s="4">
        <f t="shared" si="1"/>
        <v>0</v>
      </c>
      <c r="H28" s="4">
        <f t="shared" si="2"/>
        <v>11.01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172</v>
      </c>
      <c r="B34" s="2" t="s">
        <v>38</v>
      </c>
      <c r="C34" s="7">
        <v>8.89</v>
      </c>
      <c r="D34" s="2">
        <v>26.75</v>
      </c>
      <c r="E34" s="4">
        <f>ROUND(C34*D34,2)</f>
        <v>237.81</v>
      </c>
      <c r="F34" s="3">
        <v>0</v>
      </c>
      <c r="G34" s="4">
        <f>ROUND(E34*F34,2)</f>
        <v>0</v>
      </c>
      <c r="H34" s="4">
        <f>ROUND(E34-G34,2)</f>
        <v>237.81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0.5</v>
      </c>
      <c r="E47" s="4">
        <f>ROUND(C47*D47,2)</f>
        <v>2.25</v>
      </c>
      <c r="F47" s="3">
        <v>0</v>
      </c>
      <c r="G47" s="4">
        <f>ROUND(E47*F47,2)</f>
        <v>0</v>
      </c>
      <c r="H47" s="4">
        <f>ROUND(E47-G47,2)</f>
        <v>2.25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</v>
      </c>
      <c r="E53" s="4">
        <f>ROUND(C53*D53,2)</f>
        <v>9.35</v>
      </c>
      <c r="F53" s="3">
        <v>0</v>
      </c>
      <c r="G53" s="4">
        <f>ROUND(E53*F53,2)</f>
        <v>0</v>
      </c>
      <c r="H53" s="4">
        <f>ROUND(E53-G53,2)</f>
        <v>9.35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2.375</v>
      </c>
      <c r="E56" s="4">
        <f>ROUND(C56*D56,2)</f>
        <v>21.52</v>
      </c>
      <c r="F56" s="3">
        <v>0</v>
      </c>
      <c r="G56" s="4">
        <f>ROUND(E56*F56,2)</f>
        <v>0</v>
      </c>
      <c r="H56" s="4">
        <f>ROUND(E56-G56,2)</f>
        <v>21.52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7.2043999999999997</v>
      </c>
      <c r="E64" s="4">
        <f>ROUND(C64*D64,2)</f>
        <v>20.6</v>
      </c>
      <c r="F64" s="3">
        <v>0</v>
      </c>
      <c r="G64" s="4">
        <f>ROUND(E64*F64,2)</f>
        <v>0</v>
      </c>
      <c r="H64" s="4">
        <f>ROUND(E64-G64,2)</f>
        <v>20.6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21.995000000000001</v>
      </c>
      <c r="E66" s="4">
        <f>ROUND(C66*D66,2)</f>
        <v>62.91</v>
      </c>
      <c r="F66" s="3">
        <v>0</v>
      </c>
      <c r="G66" s="4">
        <f>ROUND(E66*F66,2)</f>
        <v>0</v>
      </c>
      <c r="H66" s="4">
        <f>ROUND(E66-G66,2)</f>
        <v>62.91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10.48</v>
      </c>
      <c r="D68" s="2">
        <v>1</v>
      </c>
      <c r="E68" s="4">
        <f>ROUND(C68*D68,2)</f>
        <v>10.48</v>
      </c>
      <c r="F68" s="3">
        <v>0</v>
      </c>
      <c r="G68" s="4">
        <f>ROUND(E68*F68,2)</f>
        <v>0</v>
      </c>
      <c r="H68" s="4">
        <f t="shared" ref="H68:H74" si="3">ROUND(E68-G68,2)</f>
        <v>10.48</v>
      </c>
    </row>
    <row r="69" spans="1:8" x14ac:dyDescent="0.25">
      <c r="A69" s="2" t="s">
        <v>62</v>
      </c>
      <c r="B69" s="2" t="s">
        <v>56</v>
      </c>
      <c r="C69" s="7">
        <v>5.7</v>
      </c>
      <c r="D69" s="2">
        <v>1</v>
      </c>
      <c r="E69" s="4">
        <f>ROUND(C69*D69,2)</f>
        <v>5.7</v>
      </c>
      <c r="F69" s="3">
        <v>0</v>
      </c>
      <c r="G69" s="4">
        <f>ROUND(E69*F69,2)</f>
        <v>0</v>
      </c>
      <c r="H69" s="4">
        <f t="shared" si="3"/>
        <v>5.7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35</v>
      </c>
      <c r="D72" s="8">
        <v>1</v>
      </c>
      <c r="E72" s="10">
        <f>ROUND(C72*D72,2)</f>
        <v>35</v>
      </c>
      <c r="F72" s="11">
        <v>0</v>
      </c>
      <c r="G72" s="10">
        <f>ROUND(E72*F72,2)</f>
        <v>0</v>
      </c>
      <c r="H72" s="10">
        <f t="shared" si="3"/>
        <v>35</v>
      </c>
    </row>
    <row r="73" spans="1:8" x14ac:dyDescent="0.25">
      <c r="A73" s="1" t="s">
        <v>76</v>
      </c>
      <c r="C73" s="4"/>
      <c r="E73" s="4">
        <f>SUM(E12:E72)</f>
        <v>1105.5100000000002</v>
      </c>
      <c r="G73" s="5">
        <f>SUM(G12:G72)</f>
        <v>0</v>
      </c>
      <c r="H73" s="5">
        <f t="shared" si="3"/>
        <v>1105.51</v>
      </c>
    </row>
    <row r="74" spans="1:8" x14ac:dyDescent="0.25">
      <c r="A74" s="1" t="s">
        <v>77</v>
      </c>
      <c r="C74" s="4"/>
      <c r="E74" s="4">
        <f>+E8-E73</f>
        <v>-25.510000000000218</v>
      </c>
      <c r="G74" s="5">
        <f>+G8-G73</f>
        <v>0</v>
      </c>
      <c r="H74" s="5">
        <f t="shared" si="3"/>
        <v>-25.51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29.38</v>
      </c>
      <c r="D77" s="2">
        <v>1</v>
      </c>
      <c r="E77" s="4">
        <f>ROUND(C77*D77,2)</f>
        <v>29.38</v>
      </c>
      <c r="F77" s="3">
        <v>0</v>
      </c>
      <c r="G77" s="4">
        <f>ROUND(E77*F77,2)</f>
        <v>0</v>
      </c>
      <c r="H77" s="4">
        <f t="shared" ref="H77:H83" si="4">ROUND(E77-G77,2)</f>
        <v>29.38</v>
      </c>
    </row>
    <row r="78" spans="1:8" x14ac:dyDescent="0.25">
      <c r="A78" s="2" t="s">
        <v>62</v>
      </c>
      <c r="B78" s="2" t="s">
        <v>56</v>
      </c>
      <c r="C78" s="7">
        <v>44.11</v>
      </c>
      <c r="D78" s="2">
        <v>1</v>
      </c>
      <c r="E78" s="4">
        <f>ROUND(C78*D78,2)</f>
        <v>44.11</v>
      </c>
      <c r="F78" s="3">
        <v>0</v>
      </c>
      <c r="G78" s="4">
        <f>ROUND(E78*F78,2)</f>
        <v>0</v>
      </c>
      <c r="H78" s="4">
        <f t="shared" si="4"/>
        <v>44.11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92.37</v>
      </c>
      <c r="D80" s="8">
        <v>1</v>
      </c>
      <c r="E80" s="10">
        <f>ROUND(C80*D80,2)</f>
        <v>92.37</v>
      </c>
      <c r="F80" s="11">
        <v>0</v>
      </c>
      <c r="G80" s="10">
        <f>ROUND(E80*F80,2)</f>
        <v>0</v>
      </c>
      <c r="H80" s="10">
        <f t="shared" si="4"/>
        <v>92.37</v>
      </c>
    </row>
    <row r="81" spans="1:8" x14ac:dyDescent="0.25">
      <c r="A81" s="1" t="s">
        <v>79</v>
      </c>
      <c r="C81" s="4"/>
      <c r="E81" s="4">
        <f>SUM(E77:E80)</f>
        <v>196.69</v>
      </c>
      <c r="G81" s="5">
        <f>SUM(G77:G80)</f>
        <v>0</v>
      </c>
      <c r="H81" s="5">
        <f t="shared" si="4"/>
        <v>196.69</v>
      </c>
    </row>
    <row r="82" spans="1:8" x14ac:dyDescent="0.25">
      <c r="A82" s="1" t="s">
        <v>80</v>
      </c>
      <c r="C82" s="4"/>
      <c r="E82" s="4">
        <f>+E73+E81</f>
        <v>1302.2000000000003</v>
      </c>
      <c r="G82" s="5">
        <f>+G73+G81</f>
        <v>0</v>
      </c>
      <c r="H82" s="5">
        <f t="shared" si="4"/>
        <v>1302.2</v>
      </c>
    </row>
    <row r="83" spans="1:8" x14ac:dyDescent="0.25">
      <c r="A83" s="1" t="s">
        <v>81</v>
      </c>
      <c r="C83" s="4"/>
      <c r="E83" s="4">
        <f>+E8-E82</f>
        <v>-222.20000000000027</v>
      </c>
      <c r="G83" s="5">
        <f>+G8-G82</f>
        <v>0</v>
      </c>
      <c r="H83" s="5">
        <f t="shared" si="4"/>
        <v>-222.2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  <row r="88" spans="1:8" x14ac:dyDescent="0.25">
      <c r="A88" s="1"/>
      <c r="C88" s="4"/>
      <c r="E88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C7" sqref="C7"/>
    </sheetView>
  </sheetViews>
  <sheetFormatPr defaultRowHeight="15" x14ac:dyDescent="0.25"/>
  <cols>
    <col min="1" max="1" width="28.7109375" customWidth="1"/>
    <col min="3" max="3" width="9.140625" style="4"/>
    <col min="4" max="4" width="10.7109375" customWidth="1"/>
    <col min="5" max="5" width="13.7109375" style="4" customWidth="1"/>
    <col min="8" max="8" width="10.5703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</row>
    <row r="10" spans="1:8" x14ac:dyDescent="0.25">
      <c r="A10" s="1" t="s">
        <v>12</v>
      </c>
    </row>
    <row r="11" spans="1:8" x14ac:dyDescent="0.25">
      <c r="A11" s="6" t="s">
        <v>13</v>
      </c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5.5</v>
      </c>
      <c r="E12" s="4">
        <f>ROUND(C12*D12,2)</f>
        <v>44.28</v>
      </c>
      <c r="F12" s="3">
        <v>0</v>
      </c>
      <c r="G12" s="4">
        <f>ROUND(E12*F12,2)</f>
        <v>0</v>
      </c>
      <c r="H12" s="4">
        <f>ROUND(E12-G12,2)</f>
        <v>44.28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5.77</v>
      </c>
      <c r="E17" s="4">
        <f>ROUND(C17*D17,2)</f>
        <v>149.9</v>
      </c>
      <c r="F17" s="3">
        <v>0</v>
      </c>
      <c r="G17" s="4">
        <f>ROUND(E17*F17,2)</f>
        <v>0</v>
      </c>
      <c r="H17" s="4">
        <f>ROUND(E17-G17,2)</f>
        <v>149.9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</row>
    <row r="20" spans="1:8" x14ac:dyDescent="0.25">
      <c r="A20" s="2" t="s">
        <v>160</v>
      </c>
      <c r="B20" s="2" t="s">
        <v>25</v>
      </c>
      <c r="C20" s="7">
        <v>2.76</v>
      </c>
      <c r="D20" s="2">
        <v>10</v>
      </c>
      <c r="E20" s="4">
        <f>ROUND(C20*D20,2)</f>
        <v>27.6</v>
      </c>
      <c r="F20" s="3">
        <v>0</v>
      </c>
      <c r="G20" s="4">
        <f>ROUND(E20*F20,2)</f>
        <v>0</v>
      </c>
      <c r="H20" s="4">
        <f>ROUND(E20-G20,2)</f>
        <v>27.6</v>
      </c>
    </row>
    <row r="21" spans="1:8" x14ac:dyDescent="0.25">
      <c r="A21" s="6" t="s">
        <v>26</v>
      </c>
    </row>
    <row r="22" spans="1:8" x14ac:dyDescent="0.25">
      <c r="A22" s="2" t="s">
        <v>27</v>
      </c>
      <c r="B22" s="2" t="s">
        <v>25</v>
      </c>
      <c r="C22" s="7">
        <v>0.12</v>
      </c>
      <c r="D22" s="2">
        <v>80</v>
      </c>
      <c r="E22" s="4">
        <f t="shared" ref="E22:E29" si="0">ROUND(C22*D22,2)</f>
        <v>9.6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9.6</v>
      </c>
    </row>
    <row r="23" spans="1:8" x14ac:dyDescent="0.25">
      <c r="A23" s="2" t="s">
        <v>28</v>
      </c>
      <c r="B23" s="2" t="s">
        <v>23</v>
      </c>
      <c r="C23" s="7">
        <v>2.23</v>
      </c>
      <c r="D23" s="2">
        <v>2</v>
      </c>
      <c r="E23" s="4">
        <f t="shared" si="0"/>
        <v>4.46</v>
      </c>
      <c r="F23" s="3">
        <v>0</v>
      </c>
      <c r="G23" s="4">
        <f t="shared" si="1"/>
        <v>0</v>
      </c>
      <c r="H23" s="4">
        <f t="shared" si="2"/>
        <v>4.46</v>
      </c>
    </row>
    <row r="24" spans="1:8" x14ac:dyDescent="0.25">
      <c r="A24" s="2" t="s">
        <v>29</v>
      </c>
      <c r="B24" s="2" t="s">
        <v>23</v>
      </c>
      <c r="C24" s="7">
        <v>14.95</v>
      </c>
      <c r="D24" s="2">
        <v>1.3</v>
      </c>
      <c r="E24" s="4">
        <f t="shared" si="0"/>
        <v>19.440000000000001</v>
      </c>
      <c r="F24" s="3">
        <v>0</v>
      </c>
      <c r="G24" s="4">
        <f t="shared" si="1"/>
        <v>0</v>
      </c>
      <c r="H24" s="4">
        <f t="shared" si="2"/>
        <v>19.440000000000001</v>
      </c>
    </row>
    <row r="25" spans="1:8" x14ac:dyDescent="0.25">
      <c r="A25" s="2" t="s">
        <v>30</v>
      </c>
      <c r="B25" s="2" t="s">
        <v>25</v>
      </c>
      <c r="C25" s="7">
        <v>7.46</v>
      </c>
      <c r="D25" s="2">
        <v>3</v>
      </c>
      <c r="E25" s="4">
        <f t="shared" si="0"/>
        <v>22.38</v>
      </c>
      <c r="F25" s="3">
        <v>0</v>
      </c>
      <c r="G25" s="4">
        <f t="shared" si="1"/>
        <v>0</v>
      </c>
      <c r="H25" s="4">
        <f t="shared" si="2"/>
        <v>22.38</v>
      </c>
    </row>
    <row r="26" spans="1:8" x14ac:dyDescent="0.25">
      <c r="A26" s="2" t="s">
        <v>31</v>
      </c>
      <c r="B26" s="2" t="s">
        <v>25</v>
      </c>
      <c r="C26" s="7">
        <v>48.18</v>
      </c>
      <c r="D26" s="2">
        <v>0.5</v>
      </c>
      <c r="E26" s="4">
        <f t="shared" si="0"/>
        <v>24.09</v>
      </c>
      <c r="F26" s="3">
        <v>0</v>
      </c>
      <c r="G26" s="4">
        <f t="shared" si="1"/>
        <v>0</v>
      </c>
      <c r="H26" s="4">
        <f t="shared" si="2"/>
        <v>24.09</v>
      </c>
    </row>
    <row r="27" spans="1:8" x14ac:dyDescent="0.25">
      <c r="A27" s="2" t="s">
        <v>32</v>
      </c>
      <c r="B27" s="2" t="s">
        <v>23</v>
      </c>
      <c r="C27" s="7">
        <v>17.36</v>
      </c>
      <c r="D27" s="2">
        <v>2</v>
      </c>
      <c r="E27" s="4">
        <f t="shared" si="0"/>
        <v>34.72</v>
      </c>
      <c r="F27" s="3">
        <v>0</v>
      </c>
      <c r="G27" s="4">
        <f t="shared" si="1"/>
        <v>0</v>
      </c>
      <c r="H27" s="4">
        <f t="shared" si="2"/>
        <v>34.72</v>
      </c>
    </row>
    <row r="28" spans="1:8" x14ac:dyDescent="0.25">
      <c r="A28" s="2" t="s">
        <v>33</v>
      </c>
      <c r="B28" s="2" t="s">
        <v>25</v>
      </c>
      <c r="C28" s="7">
        <v>23.42</v>
      </c>
      <c r="D28" s="2">
        <v>0.67</v>
      </c>
      <c r="E28" s="4">
        <f t="shared" si="0"/>
        <v>15.69</v>
      </c>
      <c r="F28" s="3">
        <v>0</v>
      </c>
      <c r="G28" s="4">
        <f t="shared" si="1"/>
        <v>0</v>
      </c>
      <c r="H28" s="4">
        <f t="shared" si="2"/>
        <v>15.69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</row>
    <row r="34" spans="1:8" x14ac:dyDescent="0.25">
      <c r="A34" s="2" t="s">
        <v>37</v>
      </c>
      <c r="B34" s="2" t="s">
        <v>38</v>
      </c>
      <c r="C34" s="7">
        <v>0.33</v>
      </c>
      <c r="D34" s="2">
        <v>75</v>
      </c>
      <c r="E34" s="4">
        <f>ROUND(C34*D34,2)</f>
        <v>24.75</v>
      </c>
      <c r="F34" s="3">
        <v>0</v>
      </c>
      <c r="G34" s="4">
        <f>ROUND(E34*F34,2)</f>
        <v>0</v>
      </c>
      <c r="H34" s="4">
        <f>ROUND(E34-G34,2)</f>
        <v>24.75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88.6</v>
      </c>
      <c r="E35" s="4">
        <f>ROUND(C35*D35,2)</f>
        <v>25.69</v>
      </c>
      <c r="F35" s="3">
        <v>0</v>
      </c>
      <c r="G35" s="4">
        <f>ROUND(E35*F35,2)</f>
        <v>0</v>
      </c>
      <c r="H35" s="4">
        <f>ROUND(E35-G35,2)</f>
        <v>25.69</v>
      </c>
    </row>
    <row r="36" spans="1:8" x14ac:dyDescent="0.25">
      <c r="A36" s="2" t="s">
        <v>41</v>
      </c>
      <c r="B36" s="2" t="s">
        <v>38</v>
      </c>
      <c r="C36" s="7">
        <v>0.33</v>
      </c>
      <c r="D36" s="2">
        <v>13.6</v>
      </c>
      <c r="E36" s="4">
        <f>ROUND(C36*D36,2)</f>
        <v>4.49</v>
      </c>
      <c r="F36" s="3">
        <v>0</v>
      </c>
      <c r="G36" s="4">
        <f>ROUND(E36*F36,2)</f>
        <v>0</v>
      </c>
      <c r="H36" s="4">
        <f>ROUND(E36-G36,2)</f>
        <v>4.49</v>
      </c>
    </row>
    <row r="37" spans="1:8" x14ac:dyDescent="0.25">
      <c r="A37" s="6" t="s">
        <v>42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44</v>
      </c>
      <c r="B39" s="2" t="s">
        <v>23</v>
      </c>
      <c r="C39" s="7">
        <v>3.5</v>
      </c>
      <c r="D39" s="2">
        <v>1</v>
      </c>
      <c r="E39" s="4">
        <f>ROUND(C39*D39,2)</f>
        <v>3.5</v>
      </c>
      <c r="F39" s="3">
        <v>0</v>
      </c>
      <c r="G39" s="4">
        <f>ROUND(E39*F39,2)</f>
        <v>0</v>
      </c>
      <c r="H39" s="4">
        <f>ROUND(E39-G39,2)</f>
        <v>3.5</v>
      </c>
    </row>
    <row r="40" spans="1:8" x14ac:dyDescent="0.25">
      <c r="A40" s="2" t="s">
        <v>45</v>
      </c>
      <c r="B40" s="2" t="s">
        <v>23</v>
      </c>
      <c r="C40" s="7">
        <v>4.17</v>
      </c>
      <c r="D40" s="2">
        <v>0.5</v>
      </c>
      <c r="E40" s="4">
        <f>ROUND(C40*D40,2)</f>
        <v>2.09</v>
      </c>
      <c r="F40" s="3">
        <v>0</v>
      </c>
      <c r="G40" s="4">
        <f>ROUND(E40*F40,2)</f>
        <v>0</v>
      </c>
      <c r="H40" s="4">
        <f>ROUND(E40-G40,2)</f>
        <v>2.09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0.4</v>
      </c>
      <c r="E41" s="4">
        <f>ROUND(C41*D41,2)</f>
        <v>1.1399999999999999</v>
      </c>
      <c r="F41" s="3">
        <v>0</v>
      </c>
      <c r="G41" s="4">
        <f>ROUND(E41*F41,2)</f>
        <v>0</v>
      </c>
      <c r="H41" s="4">
        <f>ROUND(E41-G41,2)</f>
        <v>1.1399999999999999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</row>
    <row r="46" spans="1:8" x14ac:dyDescent="0.25">
      <c r="A46" s="2" t="s">
        <v>51</v>
      </c>
      <c r="B46" s="2" t="s">
        <v>9</v>
      </c>
      <c r="C46" s="7">
        <v>0.3</v>
      </c>
      <c r="D46" s="2">
        <v>160</v>
      </c>
      <c r="E46" s="4">
        <f>ROUND(C46*D46,2)</f>
        <v>48</v>
      </c>
      <c r="F46" s="3">
        <v>0</v>
      </c>
      <c r="G46" s="4">
        <f>ROUND(E46*F46,2)</f>
        <v>0</v>
      </c>
      <c r="H46" s="4">
        <f>ROUND(E46-G46,2)</f>
        <v>48</v>
      </c>
    </row>
    <row r="47" spans="1:8" x14ac:dyDescent="0.25">
      <c r="A47" s="6" t="s">
        <v>52</v>
      </c>
    </row>
    <row r="48" spans="1:8" x14ac:dyDescent="0.25">
      <c r="A48" s="2" t="s">
        <v>53</v>
      </c>
      <c r="B48" s="2" t="s">
        <v>9</v>
      </c>
      <c r="C48" s="7">
        <v>0.4</v>
      </c>
      <c r="D48" s="2">
        <v>160</v>
      </c>
      <c r="E48" s="4">
        <f>ROUND(C48*D48,2)</f>
        <v>64</v>
      </c>
      <c r="F48" s="3">
        <v>0</v>
      </c>
      <c r="G48" s="4">
        <f>ROUND(E48*F48,2)</f>
        <v>0</v>
      </c>
      <c r="H48" s="4">
        <f>ROUND(E48-G48,2)</f>
        <v>64</v>
      </c>
    </row>
    <row r="49" spans="1:8" x14ac:dyDescent="0.25">
      <c r="A49" s="6" t="s">
        <v>54</v>
      </c>
    </row>
    <row r="50" spans="1:8" x14ac:dyDescent="0.25">
      <c r="A50" s="2" t="s">
        <v>55</v>
      </c>
      <c r="B50" s="2" t="s">
        <v>56</v>
      </c>
      <c r="C50" s="7">
        <v>4.5</v>
      </c>
      <c r="D50" s="2">
        <v>1</v>
      </c>
      <c r="E50" s="4">
        <f>ROUND(C50*D50,2)</f>
        <v>4.5</v>
      </c>
      <c r="F50" s="3">
        <v>0</v>
      </c>
      <c r="G50" s="4">
        <f>ROUND(E50*F50,2)</f>
        <v>0</v>
      </c>
      <c r="H50" s="4">
        <f>ROUND(E50-G50,2)</f>
        <v>4.5</v>
      </c>
    </row>
    <row r="51" spans="1:8" x14ac:dyDescent="0.25">
      <c r="A51" s="6" t="s">
        <v>57</v>
      </c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0.54759999999999998</v>
      </c>
      <c r="E56" s="4">
        <f>ROUND(C56*D56,2)</f>
        <v>10.23</v>
      </c>
      <c r="F56" s="3">
        <v>0</v>
      </c>
      <c r="G56" s="4">
        <f>ROUND(E56*F56,2)</f>
        <v>0</v>
      </c>
      <c r="H56" s="4">
        <f>ROUND(E56-G56,2)</f>
        <v>10.23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0.12690000000000001</v>
      </c>
      <c r="E57" s="4">
        <f>ROUND(C57*D57,2)</f>
        <v>2.37</v>
      </c>
      <c r="F57" s="3">
        <v>0</v>
      </c>
      <c r="G57" s="4">
        <f>ROUND(E57*F57,2)</f>
        <v>0</v>
      </c>
      <c r="H57" s="4">
        <f>ROUND(E57-G57,2)</f>
        <v>2.37</v>
      </c>
    </row>
    <row r="58" spans="1:8" x14ac:dyDescent="0.25">
      <c r="A58" s="6" t="s">
        <v>65</v>
      </c>
    </row>
    <row r="59" spans="1:8" x14ac:dyDescent="0.25">
      <c r="A59" s="2" t="s">
        <v>66</v>
      </c>
      <c r="B59" s="2" t="s">
        <v>63</v>
      </c>
      <c r="C59" s="7">
        <v>9.06</v>
      </c>
      <c r="D59" s="2">
        <v>3.5249999999999999</v>
      </c>
      <c r="E59" s="4">
        <f>ROUND(C59*D59,2)</f>
        <v>31.94</v>
      </c>
      <c r="F59" s="3">
        <v>0</v>
      </c>
      <c r="G59" s="4">
        <f>ROUND(E59*F59,2)</f>
        <v>0</v>
      </c>
      <c r="H59" s="4">
        <f>ROUND(E59-G59,2)</f>
        <v>31.94</v>
      </c>
    </row>
    <row r="60" spans="1:8" x14ac:dyDescent="0.25">
      <c r="A60" s="6" t="s">
        <v>67</v>
      </c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</row>
    <row r="64" spans="1:8" x14ac:dyDescent="0.25">
      <c r="A64" s="2" t="s">
        <v>66</v>
      </c>
      <c r="B64" s="2" t="s">
        <v>63</v>
      </c>
      <c r="C64" s="7">
        <v>9.06</v>
      </c>
      <c r="D64" s="2">
        <v>1.5</v>
      </c>
      <c r="E64" s="4">
        <f>ROUND(C64*D64,2)</f>
        <v>13.59</v>
      </c>
      <c r="F64" s="3">
        <v>0</v>
      </c>
      <c r="G64" s="4">
        <f>ROUND(E64*F64,2)</f>
        <v>0</v>
      </c>
      <c r="H64" s="4">
        <f>ROUND(E64-G64,2)</f>
        <v>13.59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0.49480000000000002</v>
      </c>
      <c r="E65" s="4">
        <f>ROUND(C65*D65,2)</f>
        <v>9.25</v>
      </c>
      <c r="F65" s="3">
        <v>0</v>
      </c>
      <c r="G65" s="4">
        <f>ROUND(E65*F65,2)</f>
        <v>0</v>
      </c>
      <c r="H65" s="4">
        <f>ROUND(E65-G65,2)</f>
        <v>9.25</v>
      </c>
    </row>
    <row r="66" spans="1:8" x14ac:dyDescent="0.25">
      <c r="A66" s="6" t="s">
        <v>71</v>
      </c>
    </row>
    <row r="67" spans="1:8" x14ac:dyDescent="0.25">
      <c r="A67" s="2" t="s">
        <v>62</v>
      </c>
      <c r="B67" s="2" t="s">
        <v>72</v>
      </c>
      <c r="C67" s="7">
        <v>2.86</v>
      </c>
      <c r="D67" s="2">
        <v>7.5785</v>
      </c>
      <c r="E67" s="4">
        <f>ROUND(C67*D67,2)</f>
        <v>21.67</v>
      </c>
      <c r="F67" s="3">
        <v>0</v>
      </c>
      <c r="G67" s="4">
        <f>ROUND(E67*F67,2)</f>
        <v>0</v>
      </c>
      <c r="H67" s="4">
        <f>ROUND(E67-G67,2)</f>
        <v>21.67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2.7765</v>
      </c>
      <c r="E68" s="4">
        <f>ROUND(C68*D68,2)</f>
        <v>7.94</v>
      </c>
      <c r="F68" s="3">
        <v>0</v>
      </c>
      <c r="G68" s="4">
        <f>ROUND(E68*F68,2)</f>
        <v>0</v>
      </c>
      <c r="H68" s="4">
        <f>ROUND(E68-G68,2)</f>
        <v>7.94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26.8827</v>
      </c>
      <c r="E69" s="4">
        <f>ROUND(C69*D69,2)</f>
        <v>76.88</v>
      </c>
      <c r="F69" s="3">
        <v>0</v>
      </c>
      <c r="G69" s="4">
        <f>ROUND(E69*F69,2)</f>
        <v>0</v>
      </c>
      <c r="H69" s="4">
        <f>ROUND(E69-G69,2)</f>
        <v>76.88</v>
      </c>
    </row>
    <row r="70" spans="1:8" x14ac:dyDescent="0.25">
      <c r="A70" s="6" t="s">
        <v>74</v>
      </c>
    </row>
    <row r="71" spans="1:8" x14ac:dyDescent="0.25">
      <c r="A71" s="2" t="s">
        <v>68</v>
      </c>
      <c r="B71" s="2" t="s">
        <v>56</v>
      </c>
      <c r="C71" s="7">
        <v>10.95</v>
      </c>
      <c r="D71" s="2">
        <v>1</v>
      </c>
      <c r="E71" s="4">
        <f>ROUND(C71*D71,2)</f>
        <v>10.95</v>
      </c>
      <c r="F71" s="3">
        <v>0</v>
      </c>
      <c r="G71" s="4">
        <f>ROUND(E71*F71,2)</f>
        <v>0</v>
      </c>
      <c r="H71" s="4">
        <f t="shared" ref="H71:H77" si="3">ROUND(E71-G71,2)</f>
        <v>10.95</v>
      </c>
    </row>
    <row r="72" spans="1:8" x14ac:dyDescent="0.25">
      <c r="A72" s="2" t="s">
        <v>62</v>
      </c>
      <c r="B72" s="2" t="s">
        <v>56</v>
      </c>
      <c r="C72" s="7">
        <v>6</v>
      </c>
      <c r="D72" s="2">
        <v>1</v>
      </c>
      <c r="E72" s="4">
        <f>ROUND(C72*D72,2)</f>
        <v>6</v>
      </c>
      <c r="F72" s="3">
        <v>0</v>
      </c>
      <c r="G72" s="4">
        <f>ROUND(E72*F72,2)</f>
        <v>0</v>
      </c>
      <c r="H72" s="4">
        <f t="shared" si="3"/>
        <v>6</v>
      </c>
    </row>
    <row r="73" spans="1:8" x14ac:dyDescent="0.25">
      <c r="A73" s="2" t="s">
        <v>64</v>
      </c>
      <c r="B73" s="2" t="s">
        <v>56</v>
      </c>
      <c r="C73" s="7">
        <v>7.43</v>
      </c>
      <c r="D73" s="2">
        <v>1</v>
      </c>
      <c r="E73" s="4">
        <f>ROUND(C73*D73,2)</f>
        <v>7.43</v>
      </c>
      <c r="F73" s="3">
        <v>0</v>
      </c>
      <c r="G73" s="4">
        <f>ROUND(E73*F73,2)</f>
        <v>0</v>
      </c>
      <c r="H73" s="4">
        <f t="shared" si="3"/>
        <v>7.43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27.97</v>
      </c>
      <c r="D75" s="8">
        <v>1</v>
      </c>
      <c r="E75" s="10">
        <f>ROUND(C75*D75,2)</f>
        <v>27.97</v>
      </c>
      <c r="F75" s="11">
        <v>0</v>
      </c>
      <c r="G75" s="10">
        <f>ROUND(E75*F75,2)</f>
        <v>0</v>
      </c>
      <c r="H75" s="10">
        <f t="shared" si="3"/>
        <v>27.97</v>
      </c>
    </row>
    <row r="76" spans="1:8" x14ac:dyDescent="0.25">
      <c r="A76" s="1" t="s">
        <v>76</v>
      </c>
      <c r="E76" s="4">
        <f>SUM(E12:E75)</f>
        <v>964.36000000000013</v>
      </c>
      <c r="G76" s="5">
        <f>SUM(G12:G75)</f>
        <v>0</v>
      </c>
      <c r="H76" s="5">
        <f t="shared" si="3"/>
        <v>964.36</v>
      </c>
    </row>
    <row r="77" spans="1:8" x14ac:dyDescent="0.25">
      <c r="A77" s="1" t="s">
        <v>77</v>
      </c>
      <c r="E77" s="4">
        <f>+E8-E76</f>
        <v>-4.3600000000001273</v>
      </c>
      <c r="G77" s="5">
        <f>+G8-G76</f>
        <v>0</v>
      </c>
      <c r="H77" s="5">
        <f t="shared" si="3"/>
        <v>-4.3600000000000003</v>
      </c>
    </row>
    <row r="78" spans="1:8" x14ac:dyDescent="0.25">
      <c r="A78" t="s">
        <v>11</v>
      </c>
    </row>
    <row r="79" spans="1:8" x14ac:dyDescent="0.25">
      <c r="A79" s="1" t="s">
        <v>78</v>
      </c>
    </row>
    <row r="80" spans="1:8" x14ac:dyDescent="0.25">
      <c r="A80" s="2" t="s">
        <v>68</v>
      </c>
      <c r="B80" s="2" t="s">
        <v>56</v>
      </c>
      <c r="C80" s="7">
        <v>30.81</v>
      </c>
      <c r="D80" s="2">
        <v>1</v>
      </c>
      <c r="E80" s="4">
        <f>ROUND(C80*D80,2)</f>
        <v>30.81</v>
      </c>
      <c r="F80" s="3">
        <v>0</v>
      </c>
      <c r="G80" s="4">
        <f>ROUND(E80*F80,2)</f>
        <v>0</v>
      </c>
      <c r="H80" s="4">
        <f t="shared" ref="H80:H86" si="4">ROUND(E80-G80,2)</f>
        <v>30.81</v>
      </c>
    </row>
    <row r="81" spans="1:8" x14ac:dyDescent="0.25">
      <c r="A81" s="2" t="s">
        <v>62</v>
      </c>
      <c r="B81" s="2" t="s">
        <v>56</v>
      </c>
      <c r="C81" s="7">
        <v>46.44</v>
      </c>
      <c r="D81" s="2">
        <v>1</v>
      </c>
      <c r="E81" s="4">
        <f>ROUND(C81*D81,2)</f>
        <v>46.44</v>
      </c>
      <c r="F81" s="3">
        <v>0</v>
      </c>
      <c r="G81" s="4">
        <f>ROUND(E81*F81,2)</f>
        <v>0</v>
      </c>
      <c r="H81" s="4">
        <f t="shared" si="4"/>
        <v>46.44</v>
      </c>
    </row>
    <row r="82" spans="1:8" x14ac:dyDescent="0.25">
      <c r="A82" s="2" t="s">
        <v>64</v>
      </c>
      <c r="B82" s="2" t="s">
        <v>56</v>
      </c>
      <c r="C82" s="7">
        <v>35.58</v>
      </c>
      <c r="D82" s="2">
        <v>1</v>
      </c>
      <c r="E82" s="4">
        <f>ROUND(C82*D82,2)</f>
        <v>35.58</v>
      </c>
      <c r="F82" s="3">
        <v>0</v>
      </c>
      <c r="G82" s="4">
        <f>ROUND(E82*F82,2)</f>
        <v>0</v>
      </c>
      <c r="H82" s="4">
        <f t="shared" si="4"/>
        <v>35.58</v>
      </c>
    </row>
    <row r="83" spans="1:8" x14ac:dyDescent="0.25">
      <c r="A83" s="8" t="s">
        <v>73</v>
      </c>
      <c r="B83" s="8" t="s">
        <v>56</v>
      </c>
      <c r="C83" s="9">
        <v>59.44</v>
      </c>
      <c r="D83" s="8">
        <v>1</v>
      </c>
      <c r="E83" s="10">
        <f>ROUND(C83*D83,2)</f>
        <v>59.44</v>
      </c>
      <c r="F83" s="11">
        <v>0</v>
      </c>
      <c r="G83" s="10">
        <f>ROUND(E83*F83,2)</f>
        <v>0</v>
      </c>
      <c r="H83" s="10">
        <f t="shared" si="4"/>
        <v>59.44</v>
      </c>
    </row>
    <row r="84" spans="1:8" x14ac:dyDescent="0.25">
      <c r="A84" s="1" t="s">
        <v>79</v>
      </c>
      <c r="E84" s="4">
        <f>SUM(E80:E83)</f>
        <v>172.26999999999998</v>
      </c>
      <c r="G84" s="5">
        <f>SUM(G80:G83)</f>
        <v>0</v>
      </c>
      <c r="H84" s="5">
        <f t="shared" si="4"/>
        <v>172.27</v>
      </c>
    </row>
    <row r="85" spans="1:8" x14ac:dyDescent="0.25">
      <c r="A85" s="1" t="s">
        <v>80</v>
      </c>
      <c r="E85" s="4">
        <f>+E76+E84</f>
        <v>1136.6300000000001</v>
      </c>
      <c r="G85" s="5">
        <f>+G76+G84</f>
        <v>0</v>
      </c>
      <c r="H85" s="5">
        <f t="shared" si="4"/>
        <v>1136.6300000000001</v>
      </c>
    </row>
    <row r="86" spans="1:8" x14ac:dyDescent="0.25">
      <c r="A86" s="1" t="s">
        <v>81</v>
      </c>
      <c r="E86" s="4">
        <f>+E8-E85</f>
        <v>-176.63000000000011</v>
      </c>
      <c r="G86" s="5">
        <f>+G8-G85</f>
        <v>0</v>
      </c>
      <c r="H86" s="5">
        <f t="shared" si="4"/>
        <v>-176.63</v>
      </c>
    </row>
    <row r="87" spans="1:8" x14ac:dyDescent="0.25">
      <c r="A87" t="s">
        <v>2</v>
      </c>
    </row>
    <row r="88" spans="1:8" x14ac:dyDescent="0.25">
      <c r="A88" t="s">
        <v>164</v>
      </c>
    </row>
    <row r="89" spans="1:8" x14ac:dyDescent="0.25">
      <c r="A89" s="1" t="s">
        <v>82</v>
      </c>
    </row>
    <row r="90" spans="1:8" x14ac:dyDescent="0.25">
      <c r="A90" s="1" t="s">
        <v>83</v>
      </c>
    </row>
    <row r="91" spans="1:8" x14ac:dyDescent="0.25">
      <c r="A91" s="1"/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1"/>
  <sheetViews>
    <sheetView workbookViewId="0">
      <selection activeCell="J9" sqref="J9"/>
    </sheetView>
  </sheetViews>
  <sheetFormatPr defaultRowHeight="15" x14ac:dyDescent="0.25"/>
  <cols>
    <col min="1" max="1" width="24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138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174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169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9" si="0">ROUND(C21*D21,2)</f>
        <v>9.6</v>
      </c>
      <c r="F21" s="3">
        <v>0</v>
      </c>
      <c r="G21" s="4">
        <f t="shared" ref="G21:G29" si="1">ROUND(E21*F21,2)</f>
        <v>0</v>
      </c>
      <c r="H21" s="4">
        <f t="shared" ref="H21:H29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171</v>
      </c>
      <c r="B25" s="2" t="s">
        <v>25</v>
      </c>
      <c r="C25" s="7">
        <v>1.1399999999999999</v>
      </c>
      <c r="D25" s="2">
        <v>15.5</v>
      </c>
      <c r="E25" s="4">
        <f t="shared" si="0"/>
        <v>17.670000000000002</v>
      </c>
      <c r="F25" s="3">
        <v>0</v>
      </c>
      <c r="G25" s="4">
        <f t="shared" si="1"/>
        <v>0</v>
      </c>
      <c r="H25" s="4">
        <f t="shared" si="2"/>
        <v>17.670000000000002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123</v>
      </c>
      <c r="B27" s="2" t="s">
        <v>25</v>
      </c>
      <c r="C27" s="7">
        <v>0.55000000000000004</v>
      </c>
      <c r="D27" s="2">
        <v>6</v>
      </c>
      <c r="E27" s="4">
        <f t="shared" si="0"/>
        <v>3.3</v>
      </c>
      <c r="F27" s="3">
        <v>0</v>
      </c>
      <c r="G27" s="4">
        <f t="shared" si="1"/>
        <v>0</v>
      </c>
      <c r="H27" s="4">
        <f t="shared" si="2"/>
        <v>3.3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1.5</v>
      </c>
      <c r="E28" s="4">
        <f t="shared" si="0"/>
        <v>11.01</v>
      </c>
      <c r="F28" s="3">
        <v>0</v>
      </c>
      <c r="G28" s="4">
        <f t="shared" si="1"/>
        <v>0</v>
      </c>
      <c r="H28" s="4">
        <f t="shared" si="2"/>
        <v>11.01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92</v>
      </c>
      <c r="C33" s="4"/>
      <c r="E33" s="4"/>
    </row>
    <row r="34" spans="1:8" x14ac:dyDescent="0.25">
      <c r="A34" s="2" t="s">
        <v>93</v>
      </c>
      <c r="B34" s="2" t="s">
        <v>94</v>
      </c>
      <c r="C34" s="7">
        <v>0.24</v>
      </c>
      <c r="D34" s="2">
        <v>33</v>
      </c>
      <c r="E34" s="4">
        <f>ROUND(C34*D34,2)</f>
        <v>7.92</v>
      </c>
      <c r="F34" s="3">
        <v>0</v>
      </c>
      <c r="G34" s="4">
        <f>ROUND(E34*F34,2)</f>
        <v>0</v>
      </c>
      <c r="H34" s="4">
        <f>ROUND(E34-G34,2)</f>
        <v>7.92</v>
      </c>
    </row>
    <row r="35" spans="1:8" x14ac:dyDescent="0.25">
      <c r="A35" s="6" t="s">
        <v>36</v>
      </c>
      <c r="C35" s="4"/>
      <c r="E35" s="4"/>
    </row>
    <row r="36" spans="1:8" x14ac:dyDescent="0.25">
      <c r="A36" s="2" t="s">
        <v>172</v>
      </c>
      <c r="B36" s="2" t="s">
        <v>38</v>
      </c>
      <c r="C36" s="7">
        <v>8.89</v>
      </c>
      <c r="D36" s="2">
        <v>26.75</v>
      </c>
      <c r="E36" s="4">
        <f>ROUND(C36*D36,2)</f>
        <v>237.81</v>
      </c>
      <c r="F36" s="3">
        <v>0</v>
      </c>
      <c r="G36" s="4">
        <f>ROUND(E36*F36,2)</f>
        <v>0</v>
      </c>
      <c r="H36" s="4">
        <f>ROUND(E36-G36,2)</f>
        <v>237.81</v>
      </c>
    </row>
    <row r="37" spans="1:8" x14ac:dyDescent="0.25">
      <c r="A37" s="2" t="s">
        <v>39</v>
      </c>
      <c r="B37" s="2" t="s">
        <v>40</v>
      </c>
      <c r="C37" s="7">
        <v>0.28999999999999998</v>
      </c>
      <c r="D37" s="2">
        <v>4.25</v>
      </c>
      <c r="E37" s="4">
        <f>ROUND(C37*D37,2)</f>
        <v>1.23</v>
      </c>
      <c r="F37" s="3">
        <v>0</v>
      </c>
      <c r="G37" s="4">
        <f>ROUND(E37*F37,2)</f>
        <v>0</v>
      </c>
      <c r="H37" s="4">
        <f>ROUND(E37-G37,2)</f>
        <v>1.23</v>
      </c>
    </row>
    <row r="38" spans="1:8" x14ac:dyDescent="0.25">
      <c r="A38" s="6" t="s">
        <v>42</v>
      </c>
      <c r="C38" s="4"/>
      <c r="E38" s="4"/>
    </row>
    <row r="39" spans="1:8" x14ac:dyDescent="0.25">
      <c r="A39" s="2" t="s">
        <v>44</v>
      </c>
      <c r="B39" s="2" t="s">
        <v>23</v>
      </c>
      <c r="C39" s="7">
        <v>3.5</v>
      </c>
      <c r="D39" s="2">
        <v>1.5</v>
      </c>
      <c r="E39" s="4">
        <f>ROUND(C39*D39,2)</f>
        <v>5.25</v>
      </c>
      <c r="F39" s="3">
        <v>0</v>
      </c>
      <c r="G39" s="4">
        <f>ROUND(E39*F39,2)</f>
        <v>0</v>
      </c>
      <c r="H39" s="4">
        <f>ROUND(E39-G39,2)</f>
        <v>5.25</v>
      </c>
    </row>
    <row r="40" spans="1:8" x14ac:dyDescent="0.25">
      <c r="A40" s="2" t="s">
        <v>43</v>
      </c>
      <c r="B40" s="2" t="s">
        <v>23</v>
      </c>
      <c r="C40" s="7">
        <v>5</v>
      </c>
      <c r="D40" s="2">
        <v>0.5</v>
      </c>
      <c r="E40" s="4">
        <f>ROUND(C40*D40,2)</f>
        <v>2.5</v>
      </c>
      <c r="F40" s="3">
        <v>0</v>
      </c>
      <c r="G40" s="4">
        <f>ROUND(E40*F40,2)</f>
        <v>0</v>
      </c>
      <c r="H40" s="4">
        <f>ROUND(E40-G40,2)</f>
        <v>2.5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4</v>
      </c>
      <c r="E41" s="4">
        <f>ROUND(C41*D41,2)</f>
        <v>11.44</v>
      </c>
      <c r="F41" s="3">
        <v>0</v>
      </c>
      <c r="G41" s="4">
        <f>ROUND(E41*F41,2)</f>
        <v>0</v>
      </c>
      <c r="H41" s="4">
        <f>ROUND(E41-G41,2)</f>
        <v>11.44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13.6</v>
      </c>
      <c r="D43" s="2">
        <v>6.94</v>
      </c>
      <c r="E43" s="4">
        <f>ROUND(C43*D43,2)</f>
        <v>94.38</v>
      </c>
      <c r="F43" s="3">
        <v>0</v>
      </c>
      <c r="G43" s="4">
        <f>ROUND(E43*F43,2)</f>
        <v>0</v>
      </c>
      <c r="H43" s="4">
        <f>ROUND(E43-G43,2)</f>
        <v>94.38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</v>
      </c>
      <c r="D45" s="2">
        <v>180</v>
      </c>
      <c r="E45" s="4">
        <f>ROUND(C45*D45,2)</f>
        <v>54</v>
      </c>
      <c r="F45" s="3">
        <v>0</v>
      </c>
      <c r="G45" s="4">
        <f>ROUND(E45*F45,2)</f>
        <v>0</v>
      </c>
      <c r="H45" s="4">
        <f>ROUND(E45-G45,2)</f>
        <v>54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180</v>
      </c>
      <c r="E47" s="4">
        <f>ROUND(C47*D47,2)</f>
        <v>72</v>
      </c>
      <c r="F47" s="3">
        <v>0</v>
      </c>
      <c r="G47" s="4">
        <f>ROUND(E47*F47,2)</f>
        <v>0</v>
      </c>
      <c r="H47" s="4">
        <f>ROUND(E47-G47,2)</f>
        <v>72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18.690000000000001</v>
      </c>
      <c r="D55" s="2">
        <v>0.52810000000000001</v>
      </c>
      <c r="E55" s="4">
        <f>ROUND(C55*D55,2)</f>
        <v>9.8699999999999992</v>
      </c>
      <c r="F55" s="3">
        <v>0</v>
      </c>
      <c r="G55" s="4">
        <f>ROUND(E55*F55,2)</f>
        <v>0</v>
      </c>
      <c r="H55" s="4">
        <f>ROUND(E55-G55,2)</f>
        <v>9.8699999999999992</v>
      </c>
    </row>
    <row r="56" spans="1:8" x14ac:dyDescent="0.25">
      <c r="A56" s="2" t="s">
        <v>64</v>
      </c>
      <c r="B56" s="2" t="s">
        <v>63</v>
      </c>
      <c r="C56" s="7">
        <v>18.690000000000001</v>
      </c>
      <c r="D56" s="2">
        <v>0.11</v>
      </c>
      <c r="E56" s="4">
        <f>ROUND(C56*D56,2)</f>
        <v>2.06</v>
      </c>
      <c r="F56" s="3">
        <v>0</v>
      </c>
      <c r="G56" s="4">
        <f>ROUND(E56*F56,2)</f>
        <v>0</v>
      </c>
      <c r="H56" s="4">
        <f>ROUND(E56-G56,2)</f>
        <v>2.06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1.125</v>
      </c>
      <c r="E58" s="4">
        <f>ROUND(C58*D58,2)</f>
        <v>10.19</v>
      </c>
      <c r="F58" s="3">
        <v>0</v>
      </c>
      <c r="G58" s="4">
        <f>ROUND(E58*F58,2)</f>
        <v>0</v>
      </c>
      <c r="H58" s="4">
        <f>ROUND(E58-G58,2)</f>
        <v>10.19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3.7499999999999999E-2</v>
      </c>
      <c r="E59" s="4">
        <f>ROUND(C59*D59,2)</f>
        <v>0.34</v>
      </c>
      <c r="F59" s="3">
        <v>0</v>
      </c>
      <c r="G59" s="4">
        <f>ROUND(E59*F59,2)</f>
        <v>0</v>
      </c>
      <c r="H59" s="4">
        <f>ROUND(E59-G59,2)</f>
        <v>0.34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0.47960000000000003</v>
      </c>
      <c r="E65" s="4">
        <f>ROUND(C65*D65,2)</f>
        <v>8.9700000000000006</v>
      </c>
      <c r="F65" s="3">
        <v>0</v>
      </c>
      <c r="G65" s="4">
        <f>ROUND(E65*F65,2)</f>
        <v>0</v>
      </c>
      <c r="H65" s="4">
        <f>ROUND(E65-G65,2)</f>
        <v>8.9700000000000006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7.4504999999999999</v>
      </c>
      <c r="E67" s="4">
        <f>ROUND(C67*D67,2)</f>
        <v>21.31</v>
      </c>
      <c r="F67" s="3">
        <v>0</v>
      </c>
      <c r="G67" s="4">
        <f>ROUND(E67*F67,2)</f>
        <v>0</v>
      </c>
      <c r="H67" s="4">
        <f>ROUND(E67-G67,2)</f>
        <v>21.31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2.4064000000000001</v>
      </c>
      <c r="E68" s="4">
        <f>ROUND(C68*D68,2)</f>
        <v>6.88</v>
      </c>
      <c r="F68" s="3">
        <v>0</v>
      </c>
      <c r="G68" s="4">
        <f>ROUND(E68*F68,2)</f>
        <v>0</v>
      </c>
      <c r="H68" s="4">
        <f>ROUND(E68-G68,2)</f>
        <v>6.88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18.736499999999999</v>
      </c>
      <c r="E69" s="4">
        <f>ROUND(C69*D69,2)</f>
        <v>53.59</v>
      </c>
      <c r="F69" s="3">
        <v>0</v>
      </c>
      <c r="G69" s="4">
        <f>ROUND(E69*F69,2)</f>
        <v>0</v>
      </c>
      <c r="H69" s="4">
        <f>ROUND(E69-G69,2)</f>
        <v>53.59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10.58</v>
      </c>
      <c r="D71" s="2">
        <v>1</v>
      </c>
      <c r="E71" s="4">
        <f>ROUND(C71*D71,2)</f>
        <v>10.58</v>
      </c>
      <c r="F71" s="3">
        <v>0</v>
      </c>
      <c r="G71" s="4">
        <f>ROUND(E71*F71,2)</f>
        <v>0</v>
      </c>
      <c r="H71" s="4">
        <f t="shared" ref="H71:H77" si="3">ROUND(E71-G71,2)</f>
        <v>10.58</v>
      </c>
    </row>
    <row r="72" spans="1:8" x14ac:dyDescent="0.25">
      <c r="A72" s="2" t="s">
        <v>62</v>
      </c>
      <c r="B72" s="2" t="s">
        <v>56</v>
      </c>
      <c r="C72" s="7">
        <v>5.88</v>
      </c>
      <c r="D72" s="2">
        <v>1</v>
      </c>
      <c r="E72" s="4">
        <f>ROUND(C72*D72,2)</f>
        <v>5.88</v>
      </c>
      <c r="F72" s="3">
        <v>0</v>
      </c>
      <c r="G72" s="4">
        <f>ROUND(E72*F72,2)</f>
        <v>0</v>
      </c>
      <c r="H72" s="4">
        <f t="shared" si="3"/>
        <v>5.88</v>
      </c>
    </row>
    <row r="73" spans="1:8" x14ac:dyDescent="0.25">
      <c r="A73" s="2" t="s">
        <v>64</v>
      </c>
      <c r="B73" s="2" t="s">
        <v>56</v>
      </c>
      <c r="C73" s="7">
        <v>6.44</v>
      </c>
      <c r="D73" s="2">
        <v>1</v>
      </c>
      <c r="E73" s="4">
        <f>ROUND(C73*D73,2)</f>
        <v>6.44</v>
      </c>
      <c r="F73" s="3">
        <v>0</v>
      </c>
      <c r="G73" s="4">
        <f>ROUND(E73*F73,2)</f>
        <v>0</v>
      </c>
      <c r="H73" s="4">
        <f t="shared" si="3"/>
        <v>6.44</v>
      </c>
    </row>
    <row r="74" spans="1:8" x14ac:dyDescent="0.25">
      <c r="A74" s="2" t="s">
        <v>73</v>
      </c>
      <c r="B74" s="2" t="s">
        <v>56</v>
      </c>
      <c r="C74" s="7">
        <v>13.96</v>
      </c>
      <c r="D74" s="2">
        <v>1</v>
      </c>
      <c r="E74" s="4">
        <f>ROUND(C74*D74,2)</f>
        <v>13.96</v>
      </c>
      <c r="F74" s="3">
        <v>0</v>
      </c>
      <c r="G74" s="4">
        <f>ROUND(E74*F74,2)</f>
        <v>0</v>
      </c>
      <c r="H74" s="4">
        <f t="shared" si="3"/>
        <v>13.96</v>
      </c>
    </row>
    <row r="75" spans="1:8" x14ac:dyDescent="0.25">
      <c r="A75" s="8" t="s">
        <v>75</v>
      </c>
      <c r="B75" s="8" t="s">
        <v>56</v>
      </c>
      <c r="C75" s="9">
        <v>34.75</v>
      </c>
      <c r="D75" s="8">
        <v>1</v>
      </c>
      <c r="E75" s="10">
        <f>ROUND(C75*D75,2)</f>
        <v>34.75</v>
      </c>
      <c r="F75" s="11">
        <v>0</v>
      </c>
      <c r="G75" s="10">
        <f>ROUND(E75*F75,2)</f>
        <v>0</v>
      </c>
      <c r="H75" s="10">
        <f t="shared" si="3"/>
        <v>34.75</v>
      </c>
    </row>
    <row r="76" spans="1:8" x14ac:dyDescent="0.25">
      <c r="A76" s="1" t="s">
        <v>76</v>
      </c>
      <c r="C76" s="4"/>
      <c r="E76" s="4">
        <f>SUM(E12:E75)</f>
        <v>1094.0300000000004</v>
      </c>
      <c r="G76" s="5">
        <f>SUM(G12:G75)</f>
        <v>0</v>
      </c>
      <c r="H76" s="5">
        <f t="shared" si="3"/>
        <v>1094.03</v>
      </c>
    </row>
    <row r="77" spans="1:8" x14ac:dyDescent="0.25">
      <c r="A77" s="1" t="s">
        <v>77</v>
      </c>
      <c r="C77" s="4"/>
      <c r="E77" s="4">
        <f>+E8-E76</f>
        <v>-14.030000000000427</v>
      </c>
      <c r="G77" s="5">
        <f>+G8-G76</f>
        <v>0</v>
      </c>
      <c r="H77" s="5">
        <f t="shared" si="3"/>
        <v>-14.03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30.4</v>
      </c>
      <c r="D80" s="2">
        <v>1</v>
      </c>
      <c r="E80" s="4">
        <f>ROUND(C80*D80,2)</f>
        <v>30.4</v>
      </c>
      <c r="F80" s="3">
        <v>0</v>
      </c>
      <c r="G80" s="4">
        <f>ROUND(E80*F80,2)</f>
        <v>0</v>
      </c>
      <c r="H80" s="4">
        <f t="shared" ref="H80:H86" si="4">ROUND(E80-G80,2)</f>
        <v>30.4</v>
      </c>
    </row>
    <row r="81" spans="1:8" x14ac:dyDescent="0.25">
      <c r="A81" s="2" t="s">
        <v>62</v>
      </c>
      <c r="B81" s="2" t="s">
        <v>56</v>
      </c>
      <c r="C81" s="7">
        <v>45.59</v>
      </c>
      <c r="D81" s="2">
        <v>1</v>
      </c>
      <c r="E81" s="4">
        <f>ROUND(C81*D81,2)</f>
        <v>45.59</v>
      </c>
      <c r="F81" s="3">
        <v>0</v>
      </c>
      <c r="G81" s="4">
        <f>ROUND(E81*F81,2)</f>
        <v>0</v>
      </c>
      <c r="H81" s="4">
        <f t="shared" si="4"/>
        <v>45.59</v>
      </c>
    </row>
    <row r="82" spans="1:8" x14ac:dyDescent="0.25">
      <c r="A82" s="2" t="s">
        <v>64</v>
      </c>
      <c r="B82" s="2" t="s">
        <v>56</v>
      </c>
      <c r="C82" s="7">
        <v>30.83</v>
      </c>
      <c r="D82" s="2">
        <v>1</v>
      </c>
      <c r="E82" s="4">
        <f>ROUND(C82*D82,2)</f>
        <v>30.83</v>
      </c>
      <c r="F82" s="3">
        <v>0</v>
      </c>
      <c r="G82" s="4">
        <f>ROUND(E82*F82,2)</f>
        <v>0</v>
      </c>
      <c r="H82" s="4">
        <f t="shared" si="4"/>
        <v>30.83</v>
      </c>
    </row>
    <row r="83" spans="1:8" x14ac:dyDescent="0.25">
      <c r="A83" s="8" t="s">
        <v>73</v>
      </c>
      <c r="B83" s="8" t="s">
        <v>56</v>
      </c>
      <c r="C83" s="9">
        <v>92.02</v>
      </c>
      <c r="D83" s="8">
        <v>1</v>
      </c>
      <c r="E83" s="10">
        <f>ROUND(C83*D83,2)</f>
        <v>92.02</v>
      </c>
      <c r="F83" s="11">
        <v>0</v>
      </c>
      <c r="G83" s="10">
        <f>ROUND(E83*F83,2)</f>
        <v>0</v>
      </c>
      <c r="H83" s="10">
        <f t="shared" si="4"/>
        <v>92.02</v>
      </c>
    </row>
    <row r="84" spans="1:8" x14ac:dyDescent="0.25">
      <c r="A84" s="1" t="s">
        <v>79</v>
      </c>
      <c r="C84" s="4"/>
      <c r="E84" s="4">
        <f>SUM(E80:E83)</f>
        <v>198.84</v>
      </c>
      <c r="G84" s="5">
        <f>SUM(G80:G83)</f>
        <v>0</v>
      </c>
      <c r="H84" s="5">
        <f t="shared" si="4"/>
        <v>198.84</v>
      </c>
    </row>
    <row r="85" spans="1:8" x14ac:dyDescent="0.25">
      <c r="A85" s="1" t="s">
        <v>80</v>
      </c>
      <c r="C85" s="4"/>
      <c r="E85" s="4">
        <f>+E76+E84</f>
        <v>1292.8700000000003</v>
      </c>
      <c r="G85" s="5">
        <f>+G76+G84</f>
        <v>0</v>
      </c>
      <c r="H85" s="5">
        <f t="shared" si="4"/>
        <v>1292.8699999999999</v>
      </c>
    </row>
    <row r="86" spans="1:8" x14ac:dyDescent="0.25">
      <c r="A86" s="1" t="s">
        <v>81</v>
      </c>
      <c r="C86" s="4"/>
      <c r="E86" s="4">
        <f>+E8-E85</f>
        <v>-212.87000000000035</v>
      </c>
      <c r="G86" s="5">
        <f>+G8-G85</f>
        <v>0</v>
      </c>
      <c r="H86" s="5">
        <f t="shared" si="4"/>
        <v>-212.87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86"/>
  <sheetViews>
    <sheetView tabSelected="1" workbookViewId="0">
      <selection activeCell="D18" sqref="D18"/>
    </sheetView>
  </sheetViews>
  <sheetFormatPr defaultRowHeight="15" x14ac:dyDescent="0.25"/>
  <cols>
    <col min="1" max="1" width="24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140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175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3.5</v>
      </c>
      <c r="E12" s="4">
        <f>ROUND(C12*D12,2)</f>
        <v>28.18</v>
      </c>
      <c r="F12" s="3">
        <v>0</v>
      </c>
      <c r="G12" s="4">
        <f>ROUND(E12*F12,2)</f>
        <v>0</v>
      </c>
      <c r="H12" s="4">
        <f>ROUND(E12-G12,2)</f>
        <v>28.18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5.94</v>
      </c>
      <c r="E18" s="4">
        <f>ROUND(C18*D18,2)</f>
        <v>154.32</v>
      </c>
      <c r="F18" s="3">
        <v>0</v>
      </c>
      <c r="G18" s="4">
        <f>ROUND(E18*F18,2)</f>
        <v>0</v>
      </c>
      <c r="H18" s="4">
        <f>ROUND(E18-G18,2)</f>
        <v>154.32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0.8</v>
      </c>
      <c r="E19" s="4">
        <f>ROUND(C19*D19,2)</f>
        <v>14.4</v>
      </c>
      <c r="F19" s="3">
        <v>0</v>
      </c>
      <c r="G19" s="4">
        <f>ROUND(E19*F19,2)</f>
        <v>0</v>
      </c>
      <c r="H19" s="4">
        <f>ROUND(E19-G19,2)</f>
        <v>14.4</v>
      </c>
    </row>
    <row r="20" spans="1:8" x14ac:dyDescent="0.25">
      <c r="A20" s="6" t="s">
        <v>26</v>
      </c>
      <c r="C20" s="4"/>
      <c r="E20" s="4"/>
    </row>
    <row r="21" spans="1:8" x14ac:dyDescent="0.25">
      <c r="A21" s="2" t="s">
        <v>27</v>
      </c>
      <c r="B21" s="2" t="s">
        <v>25</v>
      </c>
      <c r="C21" s="7">
        <v>0.12</v>
      </c>
      <c r="D21" s="2">
        <v>80</v>
      </c>
      <c r="E21" s="4">
        <f t="shared" ref="E21:E29" si="0">ROUND(C21*D21,2)</f>
        <v>9.6</v>
      </c>
      <c r="F21" s="3">
        <v>0</v>
      </c>
      <c r="G21" s="4">
        <f t="shared" ref="G21:G29" si="1">ROUND(E21*F21,2)</f>
        <v>0</v>
      </c>
      <c r="H21" s="4">
        <f t="shared" ref="H21:H29" si="2">ROUND(E21-G21,2)</f>
        <v>9.6</v>
      </c>
    </row>
    <row r="22" spans="1:8" x14ac:dyDescent="0.25">
      <c r="A22" s="2" t="s">
        <v>28</v>
      </c>
      <c r="B22" s="2" t="s">
        <v>23</v>
      </c>
      <c r="C22" s="7">
        <v>2.23</v>
      </c>
      <c r="D22" s="2">
        <v>2</v>
      </c>
      <c r="E22" s="4">
        <f t="shared" si="0"/>
        <v>4.46</v>
      </c>
      <c r="F22" s="3">
        <v>0</v>
      </c>
      <c r="G22" s="4">
        <f t="shared" si="1"/>
        <v>0</v>
      </c>
      <c r="H22" s="4">
        <f t="shared" si="2"/>
        <v>4.46</v>
      </c>
    </row>
    <row r="23" spans="1:8" x14ac:dyDescent="0.25">
      <c r="A23" s="2" t="s">
        <v>29</v>
      </c>
      <c r="B23" s="2" t="s">
        <v>23</v>
      </c>
      <c r="C23" s="7">
        <v>14.95</v>
      </c>
      <c r="D23" s="2">
        <v>1.3</v>
      </c>
      <c r="E23" s="4">
        <f t="shared" si="0"/>
        <v>19.440000000000001</v>
      </c>
      <c r="F23" s="3">
        <v>0</v>
      </c>
      <c r="G23" s="4">
        <f t="shared" si="1"/>
        <v>0</v>
      </c>
      <c r="H23" s="4">
        <f t="shared" si="2"/>
        <v>19.440000000000001</v>
      </c>
    </row>
    <row r="24" spans="1:8" x14ac:dyDescent="0.25">
      <c r="A24" s="2" t="s">
        <v>30</v>
      </c>
      <c r="B24" s="2" t="s">
        <v>25</v>
      </c>
      <c r="C24" s="7">
        <v>7.46</v>
      </c>
      <c r="D24" s="2">
        <v>3</v>
      </c>
      <c r="E24" s="4">
        <f t="shared" si="0"/>
        <v>22.38</v>
      </c>
      <c r="F24" s="3">
        <v>0</v>
      </c>
      <c r="G24" s="4">
        <f t="shared" si="1"/>
        <v>0</v>
      </c>
      <c r="H24" s="4">
        <f t="shared" si="2"/>
        <v>22.38</v>
      </c>
    </row>
    <row r="25" spans="1:8" x14ac:dyDescent="0.25">
      <c r="A25" s="2" t="s">
        <v>171</v>
      </c>
      <c r="B25" s="2" t="s">
        <v>25</v>
      </c>
      <c r="C25" s="7">
        <v>1.1399999999999999</v>
      </c>
      <c r="D25" s="2">
        <v>15.5</v>
      </c>
      <c r="E25" s="4">
        <f t="shared" si="0"/>
        <v>17.670000000000002</v>
      </c>
      <c r="F25" s="3">
        <v>0</v>
      </c>
      <c r="G25" s="4">
        <f t="shared" si="1"/>
        <v>0</v>
      </c>
      <c r="H25" s="4">
        <f t="shared" si="2"/>
        <v>17.670000000000002</v>
      </c>
    </row>
    <row r="26" spans="1:8" x14ac:dyDescent="0.25">
      <c r="A26" s="2" t="s">
        <v>32</v>
      </c>
      <c r="B26" s="2" t="s">
        <v>23</v>
      </c>
      <c r="C26" s="7">
        <v>17.36</v>
      </c>
      <c r="D26" s="2">
        <v>2</v>
      </c>
      <c r="E26" s="4">
        <f t="shared" si="0"/>
        <v>34.72</v>
      </c>
      <c r="F26" s="3">
        <v>0</v>
      </c>
      <c r="G26" s="4">
        <f t="shared" si="1"/>
        <v>0</v>
      </c>
      <c r="H26" s="4">
        <f t="shared" si="2"/>
        <v>34.72</v>
      </c>
    </row>
    <row r="27" spans="1:8" x14ac:dyDescent="0.25">
      <c r="A27" s="2" t="s">
        <v>123</v>
      </c>
      <c r="B27" s="2" t="s">
        <v>25</v>
      </c>
      <c r="C27" s="7">
        <v>0.55000000000000004</v>
      </c>
      <c r="D27" s="2">
        <v>6</v>
      </c>
      <c r="E27" s="4">
        <f t="shared" si="0"/>
        <v>3.3</v>
      </c>
      <c r="F27" s="3">
        <v>0</v>
      </c>
      <c r="G27" s="4">
        <f t="shared" si="1"/>
        <v>0</v>
      </c>
      <c r="H27" s="4">
        <f t="shared" si="2"/>
        <v>3.3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1.5</v>
      </c>
      <c r="E28" s="4">
        <f t="shared" si="0"/>
        <v>11.01</v>
      </c>
      <c r="F28" s="3">
        <v>0</v>
      </c>
      <c r="G28" s="4">
        <f t="shared" si="1"/>
        <v>0</v>
      </c>
      <c r="H28" s="4">
        <f t="shared" si="2"/>
        <v>11.01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172</v>
      </c>
      <c r="B34" s="2" t="s">
        <v>38</v>
      </c>
      <c r="C34" s="7">
        <v>8.89</v>
      </c>
      <c r="D34" s="2">
        <v>26.75</v>
      </c>
      <c r="E34" s="4">
        <f>ROUND(C34*D34,2)</f>
        <v>237.81</v>
      </c>
      <c r="F34" s="3">
        <v>0</v>
      </c>
      <c r="G34" s="4">
        <f>ROUND(E34*F34,2)</f>
        <v>0</v>
      </c>
      <c r="H34" s="4">
        <f>ROUND(E34-G34,2)</f>
        <v>237.81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4.25</v>
      </c>
      <c r="E35" s="4">
        <f>ROUND(C35*D35,2)</f>
        <v>1.23</v>
      </c>
      <c r="F35" s="3">
        <v>0</v>
      </c>
      <c r="G35" s="4">
        <f>ROUND(E35*F35,2)</f>
        <v>0</v>
      </c>
      <c r="H35" s="4">
        <f>ROUND(E35-G35,2)</f>
        <v>1.23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44</v>
      </c>
      <c r="B37" s="2" t="s">
        <v>23</v>
      </c>
      <c r="C37" s="7">
        <v>3.5</v>
      </c>
      <c r="D37" s="2">
        <v>1.5</v>
      </c>
      <c r="E37" s="4">
        <f>ROUND(C37*D37,2)</f>
        <v>5.25</v>
      </c>
      <c r="F37" s="3">
        <v>0</v>
      </c>
      <c r="G37" s="4">
        <f>ROUND(E37*F37,2)</f>
        <v>0</v>
      </c>
      <c r="H37" s="4">
        <f>ROUND(E37-G37,2)</f>
        <v>5.25</v>
      </c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4</v>
      </c>
      <c r="E39" s="4">
        <f>ROUND(C39*D39,2)</f>
        <v>11.44</v>
      </c>
      <c r="F39" s="3">
        <v>0</v>
      </c>
      <c r="G39" s="4">
        <f>ROUND(E39*F39,2)</f>
        <v>0</v>
      </c>
      <c r="H39" s="4">
        <f>ROUND(E39-G39,2)</f>
        <v>11.44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57</v>
      </c>
      <c r="C46" s="4"/>
      <c r="E46" s="4"/>
    </row>
    <row r="47" spans="1:8" x14ac:dyDescent="0.25">
      <c r="A47" s="2" t="s">
        <v>58</v>
      </c>
      <c r="B47" s="2" t="s">
        <v>56</v>
      </c>
      <c r="C47" s="7">
        <v>8</v>
      </c>
      <c r="D47" s="2">
        <v>1</v>
      </c>
      <c r="E47" s="4">
        <f>ROUND(C47*D47,2)</f>
        <v>8</v>
      </c>
      <c r="F47" s="3">
        <v>0</v>
      </c>
      <c r="G47" s="4">
        <f>ROUND(E47*F47,2)</f>
        <v>0</v>
      </c>
      <c r="H47" s="4">
        <f>ROUND(E47-G47,2)</f>
        <v>8</v>
      </c>
    </row>
    <row r="48" spans="1:8" x14ac:dyDescent="0.25">
      <c r="A48" s="6" t="s">
        <v>59</v>
      </c>
      <c r="C48" s="4"/>
      <c r="E48" s="4"/>
    </row>
    <row r="49" spans="1:8" x14ac:dyDescent="0.25">
      <c r="A49" s="2" t="s">
        <v>60</v>
      </c>
      <c r="B49" s="2" t="s">
        <v>56</v>
      </c>
      <c r="C49" s="7">
        <v>10</v>
      </c>
      <c r="D49" s="2">
        <v>0.33300000000000002</v>
      </c>
      <c r="E49" s="4">
        <f>ROUND(C49*D49,2)</f>
        <v>3.33</v>
      </c>
      <c r="F49" s="3">
        <v>0</v>
      </c>
      <c r="G49" s="4">
        <f>ROUND(E49*F49,2)</f>
        <v>0</v>
      </c>
      <c r="H49" s="4">
        <f>ROUND(E49-G49,2)</f>
        <v>3.33</v>
      </c>
    </row>
    <row r="50" spans="1:8" x14ac:dyDescent="0.25">
      <c r="A50" s="6" t="s">
        <v>61</v>
      </c>
      <c r="C50" s="4"/>
      <c r="E50" s="4"/>
    </row>
    <row r="51" spans="1:8" x14ac:dyDescent="0.25">
      <c r="A51" s="2" t="s">
        <v>62</v>
      </c>
      <c r="B51" s="2" t="s">
        <v>63</v>
      </c>
      <c r="C51" s="7">
        <v>18.690000000000001</v>
      </c>
      <c r="D51" s="2">
        <v>0.42280000000000001</v>
      </c>
      <c r="E51" s="4">
        <f>ROUND(C51*D51,2)</f>
        <v>7.9</v>
      </c>
      <c r="F51" s="3">
        <v>0</v>
      </c>
      <c r="G51" s="4">
        <f>ROUND(E51*F51,2)</f>
        <v>0</v>
      </c>
      <c r="H51" s="4">
        <f>ROUND(E51-G51,2)</f>
        <v>7.9</v>
      </c>
    </row>
    <row r="52" spans="1:8" x14ac:dyDescent="0.25">
      <c r="A52" s="2" t="s">
        <v>64</v>
      </c>
      <c r="B52" s="2" t="s">
        <v>63</v>
      </c>
      <c r="C52" s="7">
        <v>18.690000000000001</v>
      </c>
      <c r="D52" s="2">
        <v>0.11</v>
      </c>
      <c r="E52" s="4">
        <f>ROUND(C52*D52,2)</f>
        <v>2.06</v>
      </c>
      <c r="F52" s="3">
        <v>0</v>
      </c>
      <c r="G52" s="4">
        <f>ROUND(E52*F52,2)</f>
        <v>0</v>
      </c>
      <c r="H52" s="4">
        <f>ROUND(E52-G52,2)</f>
        <v>2.06</v>
      </c>
    </row>
    <row r="53" spans="1:8" x14ac:dyDescent="0.25">
      <c r="A53" s="6" t="s">
        <v>65</v>
      </c>
      <c r="C53" s="4"/>
      <c r="E53" s="4"/>
    </row>
    <row r="54" spans="1:8" x14ac:dyDescent="0.25">
      <c r="A54" s="2" t="s">
        <v>66</v>
      </c>
      <c r="B54" s="2" t="s">
        <v>63</v>
      </c>
      <c r="C54" s="7">
        <v>9.06</v>
      </c>
      <c r="D54" s="2">
        <v>1.05</v>
      </c>
      <c r="E54" s="4">
        <f>ROUND(C54*D54,2)</f>
        <v>9.51</v>
      </c>
      <c r="F54" s="3">
        <v>0</v>
      </c>
      <c r="G54" s="4">
        <f>ROUND(E54*F54,2)</f>
        <v>0</v>
      </c>
      <c r="H54" s="4">
        <f>ROUND(E54-G54,2)</f>
        <v>9.51</v>
      </c>
    </row>
    <row r="55" spans="1:8" x14ac:dyDescent="0.25">
      <c r="A55" s="6" t="s">
        <v>67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0.25</v>
      </c>
      <c r="E56" s="4">
        <f>ROUND(C56*D56,2)</f>
        <v>2.27</v>
      </c>
      <c r="F56" s="3">
        <v>0</v>
      </c>
      <c r="G56" s="4">
        <f>ROUND(E56*F56,2)</f>
        <v>0</v>
      </c>
      <c r="H56" s="4">
        <f>ROUND(E56-G56,2)</f>
        <v>2.27</v>
      </c>
    </row>
    <row r="57" spans="1:8" x14ac:dyDescent="0.25">
      <c r="A57" s="2" t="s">
        <v>68</v>
      </c>
      <c r="B57" s="2" t="s">
        <v>63</v>
      </c>
      <c r="C57" s="7">
        <v>9.06</v>
      </c>
      <c r="D57" s="2">
        <v>7.8600000000000003E-2</v>
      </c>
      <c r="E57" s="4">
        <f>ROUND(C57*D57,2)</f>
        <v>0.71</v>
      </c>
      <c r="F57" s="3">
        <v>0</v>
      </c>
      <c r="G57" s="4">
        <f>ROUND(E57*F57,2)</f>
        <v>0</v>
      </c>
      <c r="H57" s="4">
        <f>ROUND(E57-G57,2)</f>
        <v>0.71</v>
      </c>
    </row>
    <row r="58" spans="1:8" x14ac:dyDescent="0.25">
      <c r="A58" s="6" t="s">
        <v>69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0.7</v>
      </c>
      <c r="E59" s="4">
        <f>ROUND(C59*D59,2)</f>
        <v>6.34</v>
      </c>
      <c r="F59" s="3">
        <v>0</v>
      </c>
      <c r="G59" s="4">
        <f>ROUND(E59*F59,2)</f>
        <v>0</v>
      </c>
      <c r="H59" s="4">
        <f>ROUND(E59-G59,2)</f>
        <v>6.34</v>
      </c>
    </row>
    <row r="60" spans="1:8" x14ac:dyDescent="0.25">
      <c r="A60" s="2" t="s">
        <v>70</v>
      </c>
      <c r="B60" s="2" t="s">
        <v>63</v>
      </c>
      <c r="C60" s="7">
        <v>18.7</v>
      </c>
      <c r="D60" s="2">
        <v>0.47960000000000003</v>
      </c>
      <c r="E60" s="4">
        <f>ROUND(C60*D60,2)</f>
        <v>8.9700000000000006</v>
      </c>
      <c r="F60" s="3">
        <v>0</v>
      </c>
      <c r="G60" s="4">
        <f>ROUND(E60*F60,2)</f>
        <v>0</v>
      </c>
      <c r="H60" s="4">
        <f>ROUND(E60-G60,2)</f>
        <v>8.9700000000000006</v>
      </c>
    </row>
    <row r="61" spans="1:8" x14ac:dyDescent="0.25">
      <c r="A61" s="6" t="s">
        <v>71</v>
      </c>
      <c r="C61" s="4"/>
      <c r="E61" s="4"/>
    </row>
    <row r="62" spans="1:8" x14ac:dyDescent="0.25">
      <c r="A62" s="2" t="s">
        <v>62</v>
      </c>
      <c r="B62" s="2" t="s">
        <v>72</v>
      </c>
      <c r="C62" s="7">
        <v>2.86</v>
      </c>
      <c r="D62" s="2">
        <v>6.5293999999999999</v>
      </c>
      <c r="E62" s="4">
        <f>ROUND(C62*D62,2)</f>
        <v>18.670000000000002</v>
      </c>
      <c r="F62" s="3">
        <v>0</v>
      </c>
      <c r="G62" s="4">
        <f>ROUND(E62*F62,2)</f>
        <v>0</v>
      </c>
      <c r="H62" s="4">
        <f>ROUND(E62-G62,2)</f>
        <v>18.670000000000002</v>
      </c>
    </row>
    <row r="63" spans="1:8" x14ac:dyDescent="0.25">
      <c r="A63" s="2" t="s">
        <v>64</v>
      </c>
      <c r="B63" s="2" t="s">
        <v>72</v>
      </c>
      <c r="C63" s="7">
        <v>2.86</v>
      </c>
      <c r="D63" s="2">
        <v>2.4064000000000001</v>
      </c>
      <c r="E63" s="4">
        <f>ROUND(C63*D63,2)</f>
        <v>6.88</v>
      </c>
      <c r="F63" s="3">
        <v>0</v>
      </c>
      <c r="G63" s="4">
        <f>ROUND(E63*F63,2)</f>
        <v>0</v>
      </c>
      <c r="H63" s="4">
        <f>ROUND(E63-G63,2)</f>
        <v>6.88</v>
      </c>
    </row>
    <row r="64" spans="1:8" x14ac:dyDescent="0.25">
      <c r="A64" s="2" t="s">
        <v>73</v>
      </c>
      <c r="B64" s="2" t="s">
        <v>72</v>
      </c>
      <c r="C64" s="7">
        <v>2.86</v>
      </c>
      <c r="D64" s="2">
        <v>15.4779</v>
      </c>
      <c r="E64" s="4">
        <f>ROUND(C64*D64,2)</f>
        <v>44.27</v>
      </c>
      <c r="F64" s="3">
        <v>0</v>
      </c>
      <c r="G64" s="4">
        <f>ROUND(E64*F64,2)</f>
        <v>0</v>
      </c>
      <c r="H64" s="4">
        <f>ROUND(E64-G64,2)</f>
        <v>44.27</v>
      </c>
    </row>
    <row r="65" spans="1:8" x14ac:dyDescent="0.25">
      <c r="A65" s="6" t="s">
        <v>74</v>
      </c>
      <c r="C65" s="4"/>
      <c r="E65" s="4"/>
    </row>
    <row r="66" spans="1:8" x14ac:dyDescent="0.25">
      <c r="A66" s="2" t="s">
        <v>68</v>
      </c>
      <c r="B66" s="2" t="s">
        <v>56</v>
      </c>
      <c r="C66" s="7">
        <v>10.33</v>
      </c>
      <c r="D66" s="2">
        <v>1</v>
      </c>
      <c r="E66" s="4">
        <f>ROUND(C66*D66,2)</f>
        <v>10.33</v>
      </c>
      <c r="F66" s="3">
        <v>0</v>
      </c>
      <c r="G66" s="4">
        <f>ROUND(E66*F66,2)</f>
        <v>0</v>
      </c>
      <c r="H66" s="4">
        <f t="shared" ref="H66:H72" si="3">ROUND(E66-G66,2)</f>
        <v>10.33</v>
      </c>
    </row>
    <row r="67" spans="1:8" x14ac:dyDescent="0.25">
      <c r="A67" s="2" t="s">
        <v>62</v>
      </c>
      <c r="B67" s="2" t="s">
        <v>56</v>
      </c>
      <c r="C67" s="7">
        <v>5.17</v>
      </c>
      <c r="D67" s="2">
        <v>1</v>
      </c>
      <c r="E67" s="4">
        <f>ROUND(C67*D67,2)</f>
        <v>5.17</v>
      </c>
      <c r="F67" s="3">
        <v>0</v>
      </c>
      <c r="G67" s="4">
        <f>ROUND(E67*F67,2)</f>
        <v>0</v>
      </c>
      <c r="H67" s="4">
        <f t="shared" si="3"/>
        <v>5.17</v>
      </c>
    </row>
    <row r="68" spans="1:8" x14ac:dyDescent="0.25">
      <c r="A68" s="2" t="s">
        <v>64</v>
      </c>
      <c r="B68" s="2" t="s">
        <v>56</v>
      </c>
      <c r="C68" s="7">
        <v>6.44</v>
      </c>
      <c r="D68" s="2">
        <v>1</v>
      </c>
      <c r="E68" s="4">
        <f>ROUND(C68*D68,2)</f>
        <v>6.44</v>
      </c>
      <c r="F68" s="3">
        <v>0</v>
      </c>
      <c r="G68" s="4">
        <f>ROUND(E68*F68,2)</f>
        <v>0</v>
      </c>
      <c r="H68" s="4">
        <f t="shared" si="3"/>
        <v>6.44</v>
      </c>
    </row>
    <row r="69" spans="1:8" x14ac:dyDescent="0.25">
      <c r="A69" s="2" t="s">
        <v>73</v>
      </c>
      <c r="B69" s="2" t="s">
        <v>56</v>
      </c>
      <c r="C69" s="7">
        <v>11.8</v>
      </c>
      <c r="D69" s="2">
        <v>1</v>
      </c>
      <c r="E69" s="4">
        <f>ROUND(C69*D69,2)</f>
        <v>11.8</v>
      </c>
      <c r="F69" s="3">
        <v>0</v>
      </c>
      <c r="G69" s="4">
        <f>ROUND(E69*F69,2)</f>
        <v>0</v>
      </c>
      <c r="H69" s="4">
        <f t="shared" si="3"/>
        <v>11.8</v>
      </c>
    </row>
    <row r="70" spans="1:8" x14ac:dyDescent="0.25">
      <c r="A70" s="8" t="s">
        <v>75</v>
      </c>
      <c r="B70" s="8" t="s">
        <v>56</v>
      </c>
      <c r="C70" s="9">
        <v>33.74</v>
      </c>
      <c r="D70" s="8">
        <v>1</v>
      </c>
      <c r="E70" s="10">
        <f>ROUND(C70*D70,2)</f>
        <v>33.74</v>
      </c>
      <c r="F70" s="11">
        <v>0</v>
      </c>
      <c r="G70" s="10">
        <f>ROUND(E70*F70,2)</f>
        <v>0</v>
      </c>
      <c r="H70" s="10">
        <f t="shared" si="3"/>
        <v>33.74</v>
      </c>
    </row>
    <row r="71" spans="1:8" x14ac:dyDescent="0.25">
      <c r="A71" s="1" t="s">
        <v>76</v>
      </c>
      <c r="C71" s="4"/>
      <c r="E71" s="4">
        <f>SUM(E12:E70)</f>
        <v>1064.7800000000002</v>
      </c>
      <c r="G71" s="5">
        <f>SUM(G12:G70)</f>
        <v>0</v>
      </c>
      <c r="H71" s="5">
        <f t="shared" si="3"/>
        <v>1064.78</v>
      </c>
    </row>
    <row r="72" spans="1:8" x14ac:dyDescent="0.25">
      <c r="A72" s="1" t="s">
        <v>77</v>
      </c>
      <c r="C72" s="4"/>
      <c r="E72" s="4">
        <f>+E8-E71</f>
        <v>15.2199999999998</v>
      </c>
      <c r="G72" s="5">
        <f>+G8-G71</f>
        <v>0</v>
      </c>
      <c r="H72" s="5">
        <f t="shared" si="3"/>
        <v>15.22</v>
      </c>
    </row>
    <row r="73" spans="1:8" x14ac:dyDescent="0.25">
      <c r="A73" t="s">
        <v>11</v>
      </c>
      <c r="C73" s="4"/>
      <c r="E73" s="4"/>
    </row>
    <row r="74" spans="1:8" x14ac:dyDescent="0.25">
      <c r="A74" s="1" t="s">
        <v>78</v>
      </c>
      <c r="C74" s="4"/>
      <c r="E74" s="4"/>
    </row>
    <row r="75" spans="1:8" x14ac:dyDescent="0.25">
      <c r="A75" s="2" t="s">
        <v>68</v>
      </c>
      <c r="B75" s="2" t="s">
        <v>56</v>
      </c>
      <c r="C75" s="7">
        <v>28.54</v>
      </c>
      <c r="D75" s="2">
        <v>1</v>
      </c>
      <c r="E75" s="4">
        <f>ROUND(C75*D75,2)</f>
        <v>28.54</v>
      </c>
      <c r="F75" s="3">
        <v>0</v>
      </c>
      <c r="G75" s="4">
        <f>ROUND(E75*F75,2)</f>
        <v>0</v>
      </c>
      <c r="H75" s="4">
        <f t="shared" ref="H75:H81" si="4">ROUND(E75-G75,2)</f>
        <v>28.54</v>
      </c>
    </row>
    <row r="76" spans="1:8" x14ac:dyDescent="0.25">
      <c r="A76" s="2" t="s">
        <v>62</v>
      </c>
      <c r="B76" s="2" t="s">
        <v>56</v>
      </c>
      <c r="C76" s="7">
        <v>40.06</v>
      </c>
      <c r="D76" s="2">
        <v>1</v>
      </c>
      <c r="E76" s="4">
        <f>ROUND(C76*D76,2)</f>
        <v>40.06</v>
      </c>
      <c r="F76" s="3">
        <v>0</v>
      </c>
      <c r="G76" s="4">
        <f>ROUND(E76*F76,2)</f>
        <v>0</v>
      </c>
      <c r="H76" s="4">
        <f t="shared" si="4"/>
        <v>40.06</v>
      </c>
    </row>
    <row r="77" spans="1:8" x14ac:dyDescent="0.25">
      <c r="A77" s="2" t="s">
        <v>64</v>
      </c>
      <c r="B77" s="2" t="s">
        <v>56</v>
      </c>
      <c r="C77" s="7">
        <v>30.83</v>
      </c>
      <c r="D77" s="2">
        <v>1</v>
      </c>
      <c r="E77" s="4">
        <f>ROUND(C77*D77,2)</f>
        <v>30.83</v>
      </c>
      <c r="F77" s="3">
        <v>0</v>
      </c>
      <c r="G77" s="4">
        <f>ROUND(E77*F77,2)</f>
        <v>0</v>
      </c>
      <c r="H77" s="4">
        <f t="shared" si="4"/>
        <v>30.83</v>
      </c>
    </row>
    <row r="78" spans="1:8" x14ac:dyDescent="0.25">
      <c r="A78" s="8" t="s">
        <v>73</v>
      </c>
      <c r="B78" s="8" t="s">
        <v>56</v>
      </c>
      <c r="C78" s="9">
        <v>91.67</v>
      </c>
      <c r="D78" s="8">
        <v>1</v>
      </c>
      <c r="E78" s="10">
        <f>ROUND(C78*D78,2)</f>
        <v>91.67</v>
      </c>
      <c r="F78" s="11">
        <v>0</v>
      </c>
      <c r="G78" s="10">
        <f>ROUND(E78*F78,2)</f>
        <v>0</v>
      </c>
      <c r="H78" s="10">
        <f t="shared" si="4"/>
        <v>91.67</v>
      </c>
    </row>
    <row r="79" spans="1:8" x14ac:dyDescent="0.25">
      <c r="A79" s="1" t="s">
        <v>79</v>
      </c>
      <c r="C79" s="4"/>
      <c r="E79" s="4">
        <f>SUM(E75:E78)</f>
        <v>191.1</v>
      </c>
      <c r="G79" s="5">
        <f>SUM(G75:G78)</f>
        <v>0</v>
      </c>
      <c r="H79" s="5">
        <f t="shared" si="4"/>
        <v>191.1</v>
      </c>
    </row>
    <row r="80" spans="1:8" x14ac:dyDescent="0.25">
      <c r="A80" s="1" t="s">
        <v>80</v>
      </c>
      <c r="C80" s="4"/>
      <c r="E80" s="4">
        <f>+E71+E79</f>
        <v>1255.8800000000001</v>
      </c>
      <c r="G80" s="5">
        <f>+G71+G79</f>
        <v>0</v>
      </c>
      <c r="H80" s="5">
        <f t="shared" si="4"/>
        <v>1255.8800000000001</v>
      </c>
    </row>
    <row r="81" spans="1:8" x14ac:dyDescent="0.25">
      <c r="A81" s="1" t="s">
        <v>81</v>
      </c>
      <c r="C81" s="4"/>
      <c r="E81" s="4">
        <f>+E8-E80</f>
        <v>-175.88000000000011</v>
      </c>
      <c r="G81" s="5">
        <f>+G8-G80</f>
        <v>0</v>
      </c>
      <c r="H81" s="5">
        <f t="shared" si="4"/>
        <v>-175.88</v>
      </c>
    </row>
    <row r="82" spans="1:8" x14ac:dyDescent="0.25">
      <c r="A82" t="s">
        <v>2</v>
      </c>
      <c r="C82" s="4"/>
      <c r="E82" s="4"/>
    </row>
    <row r="83" spans="1:8" x14ac:dyDescent="0.25">
      <c r="A83" t="s">
        <v>164</v>
      </c>
      <c r="C83" s="4"/>
      <c r="E83" s="4"/>
    </row>
    <row r="84" spans="1:8" x14ac:dyDescent="0.25">
      <c r="A84" s="1" t="s">
        <v>82</v>
      </c>
      <c r="C84" s="4"/>
      <c r="E84" s="4"/>
    </row>
    <row r="85" spans="1:8" x14ac:dyDescent="0.25">
      <c r="A85" s="1" t="s">
        <v>83</v>
      </c>
      <c r="C85" s="4"/>
      <c r="E85" s="4"/>
    </row>
    <row r="86" spans="1:8" x14ac:dyDescent="0.25">
      <c r="A86" s="1"/>
      <c r="C86" s="4"/>
      <c r="E86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47EA-FA56-48A0-8510-255EC4256E72}">
  <dimension ref="A1:H91"/>
  <sheetViews>
    <sheetView workbookViewId="0">
      <selection activeCell="J9" sqref="J9"/>
    </sheetView>
  </sheetViews>
  <sheetFormatPr defaultRowHeight="15" x14ac:dyDescent="0.25"/>
  <cols>
    <col min="1" max="1" width="20.2851562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176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133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156</v>
      </c>
      <c r="E7" s="10">
        <f>ROUND(C7*D7,2)</f>
        <v>936</v>
      </c>
      <c r="F7" s="11">
        <v>0</v>
      </c>
      <c r="G7" s="10">
        <f>ROUND(E7*F7,2)</f>
        <v>0</v>
      </c>
      <c r="H7" s="10">
        <f>ROUND(E7-G7,2)</f>
        <v>936</v>
      </c>
    </row>
    <row r="8" spans="1:8" x14ac:dyDescent="0.25">
      <c r="A8" s="1" t="s">
        <v>10</v>
      </c>
      <c r="C8" s="4"/>
      <c r="E8" s="4">
        <f>SUM(E7:E7)</f>
        <v>936</v>
      </c>
      <c r="G8" s="5">
        <f>SUM(G7:G7)</f>
        <v>0</v>
      </c>
      <c r="H8" s="5">
        <f>ROUND(E8-G8,2)</f>
        <v>936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134</v>
      </c>
      <c r="B27" s="2" t="s">
        <v>25</v>
      </c>
      <c r="C27" s="7">
        <v>0.92</v>
      </c>
      <c r="D27" s="2">
        <v>31</v>
      </c>
      <c r="E27" s="4">
        <f t="shared" si="0"/>
        <v>28.52</v>
      </c>
      <c r="F27" s="3">
        <v>0</v>
      </c>
      <c r="G27" s="4">
        <f t="shared" si="1"/>
        <v>0</v>
      </c>
      <c r="H27" s="4">
        <f t="shared" si="2"/>
        <v>28.52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</v>
      </c>
      <c r="E28" s="4">
        <f t="shared" si="0"/>
        <v>7.34</v>
      </c>
      <c r="F28" s="3">
        <v>0</v>
      </c>
      <c r="G28" s="4">
        <f t="shared" si="1"/>
        <v>0</v>
      </c>
      <c r="H28" s="4">
        <f t="shared" si="2"/>
        <v>7.34</v>
      </c>
    </row>
    <row r="29" spans="1:8" x14ac:dyDescent="0.25">
      <c r="A29" s="2" t="s">
        <v>33</v>
      </c>
      <c r="B29" s="2" t="s">
        <v>25</v>
      </c>
      <c r="C29" s="7">
        <v>23.42</v>
      </c>
      <c r="D29" s="2">
        <v>0.75</v>
      </c>
      <c r="E29" s="4">
        <f t="shared" si="0"/>
        <v>17.57</v>
      </c>
      <c r="F29" s="3">
        <v>0</v>
      </c>
      <c r="G29" s="4">
        <f t="shared" si="1"/>
        <v>0</v>
      </c>
      <c r="H29" s="4">
        <f t="shared" si="2"/>
        <v>17.57</v>
      </c>
    </row>
    <row r="30" spans="1:8" x14ac:dyDescent="0.25">
      <c r="A30" s="2" t="s">
        <v>31</v>
      </c>
      <c r="B30" s="2" t="s">
        <v>25</v>
      </c>
      <c r="C30" s="7">
        <v>48.18</v>
      </c>
      <c r="D30" s="2">
        <v>0.25</v>
      </c>
      <c r="E30" s="4">
        <f t="shared" si="0"/>
        <v>12.05</v>
      </c>
      <c r="F30" s="3">
        <v>0</v>
      </c>
      <c r="G30" s="4">
        <f t="shared" si="1"/>
        <v>0</v>
      </c>
      <c r="H30" s="4">
        <f t="shared" si="2"/>
        <v>12.05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135</v>
      </c>
      <c r="B35" s="2" t="s">
        <v>38</v>
      </c>
      <c r="C35" s="7">
        <v>1.32</v>
      </c>
      <c r="D35" s="2">
        <v>77</v>
      </c>
      <c r="E35" s="4">
        <f>ROUND(C35*D35,2)</f>
        <v>101.64</v>
      </c>
      <c r="F35" s="3">
        <v>0</v>
      </c>
      <c r="G35" s="4">
        <f>ROUND(E35*F35,2)</f>
        <v>0</v>
      </c>
      <c r="H35" s="4">
        <f>ROUND(E35-G35,2)</f>
        <v>101.64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43</v>
      </c>
      <c r="B38" s="2" t="s">
        <v>23</v>
      </c>
      <c r="C38" s="7">
        <v>5</v>
      </c>
      <c r="D38" s="2">
        <v>0.5</v>
      </c>
      <c r="E38" s="4">
        <f>ROUND(C38*D38,2)</f>
        <v>2.5</v>
      </c>
      <c r="F38" s="3">
        <v>0</v>
      </c>
      <c r="G38" s="4">
        <f>ROUND(E38*F38,2)</f>
        <v>0</v>
      </c>
      <c r="H38" s="4">
        <f>ROUND(E38-G38,2)</f>
        <v>2.5</v>
      </c>
    </row>
    <row r="39" spans="1:8" x14ac:dyDescent="0.25">
      <c r="A39" s="2" t="s">
        <v>44</v>
      </c>
      <c r="B39" s="2" t="s">
        <v>23</v>
      </c>
      <c r="C39" s="7">
        <v>3.5</v>
      </c>
      <c r="D39" s="2">
        <v>0.5</v>
      </c>
      <c r="E39" s="4">
        <f>ROUND(C39*D39,2)</f>
        <v>1.75</v>
      </c>
      <c r="F39" s="3">
        <v>0</v>
      </c>
      <c r="G39" s="4">
        <f>ROUND(E39*F39,2)</f>
        <v>0</v>
      </c>
      <c r="H39" s="4">
        <f>ROUND(E39-G39,2)</f>
        <v>1.75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45</v>
      </c>
      <c r="B41" s="2" t="s">
        <v>23</v>
      </c>
      <c r="C41" s="7">
        <v>4.17</v>
      </c>
      <c r="D41" s="2">
        <v>0.25</v>
      </c>
      <c r="E41" s="4">
        <f>ROUND(C41*D41,2)</f>
        <v>1.04</v>
      </c>
      <c r="F41" s="3">
        <v>0</v>
      </c>
      <c r="G41" s="4">
        <f>ROUND(E41*F41,2)</f>
        <v>0</v>
      </c>
      <c r="H41" s="4">
        <f>ROUND(E41-G41,2)</f>
        <v>1.04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156</v>
      </c>
      <c r="E46" s="4">
        <f>ROUND(C46*D46,2)</f>
        <v>46.8</v>
      </c>
      <c r="F46" s="3">
        <v>0</v>
      </c>
      <c r="G46" s="4">
        <f>ROUND(E46*F46,2)</f>
        <v>0</v>
      </c>
      <c r="H46" s="4">
        <f>ROUND(E46-G46,2)</f>
        <v>46.8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156</v>
      </c>
      <c r="E48" s="4">
        <f>ROUND(C48*D48,2)</f>
        <v>62.4</v>
      </c>
      <c r="F48" s="3">
        <v>0</v>
      </c>
      <c r="G48" s="4">
        <f>ROUND(E48*F48,2)</f>
        <v>0</v>
      </c>
      <c r="H48" s="4">
        <f>ROUND(E48-G48,2)</f>
        <v>62.4</v>
      </c>
    </row>
    <row r="49" spans="1:8" x14ac:dyDescent="0.25">
      <c r="A49" s="6" t="s">
        <v>54</v>
      </c>
      <c r="C49" s="4"/>
      <c r="E49" s="4"/>
    </row>
    <row r="50" spans="1:8" x14ac:dyDescent="0.25">
      <c r="A50" s="2" t="s">
        <v>55</v>
      </c>
      <c r="B50" s="2" t="s">
        <v>56</v>
      </c>
      <c r="C50" s="7">
        <v>4.5</v>
      </c>
      <c r="D50" s="2">
        <v>1</v>
      </c>
      <c r="E50" s="4">
        <f>ROUND(C50*D50,2)</f>
        <v>4.5</v>
      </c>
      <c r="F50" s="3">
        <v>0</v>
      </c>
      <c r="G50" s="4">
        <f>ROUND(E50*F50,2)</f>
        <v>0</v>
      </c>
      <c r="H50" s="4">
        <f>ROUND(E50-G50,2)</f>
        <v>4.5</v>
      </c>
    </row>
    <row r="51" spans="1:8" x14ac:dyDescent="0.25">
      <c r="A51" s="6" t="s">
        <v>57</v>
      </c>
      <c r="C51" s="4"/>
      <c r="E51" s="4"/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  <c r="C53" s="4"/>
      <c r="E53" s="4"/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  <c r="C55" s="4"/>
      <c r="E55" s="4"/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0.54759999999999998</v>
      </c>
      <c r="E56" s="4">
        <f>ROUND(C56*D56,2)</f>
        <v>10.23</v>
      </c>
      <c r="F56" s="3">
        <v>0</v>
      </c>
      <c r="G56" s="4">
        <f>ROUND(E56*F56,2)</f>
        <v>0</v>
      </c>
      <c r="H56" s="4">
        <f>ROUND(E56-G56,2)</f>
        <v>10.23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0.12690000000000001</v>
      </c>
      <c r="E57" s="4">
        <f>ROUND(C57*D57,2)</f>
        <v>2.37</v>
      </c>
      <c r="F57" s="3">
        <v>0</v>
      </c>
      <c r="G57" s="4">
        <f>ROUND(E57*F57,2)</f>
        <v>0</v>
      </c>
      <c r="H57" s="4">
        <f>ROUND(E57-G57,2)</f>
        <v>2.37</v>
      </c>
    </row>
    <row r="58" spans="1:8" x14ac:dyDescent="0.25">
      <c r="A58" s="6" t="s">
        <v>65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3.5249999999999999</v>
      </c>
      <c r="E59" s="4">
        <f>ROUND(C59*D59,2)</f>
        <v>31.94</v>
      </c>
      <c r="F59" s="3">
        <v>0</v>
      </c>
      <c r="G59" s="4">
        <f>ROUND(E59*F59,2)</f>
        <v>0</v>
      </c>
      <c r="H59" s="4">
        <f>ROUND(E59-G59,2)</f>
        <v>31.94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1.5</v>
      </c>
      <c r="E64" s="4">
        <f>ROUND(C64*D64,2)</f>
        <v>13.59</v>
      </c>
      <c r="F64" s="3">
        <v>0</v>
      </c>
      <c r="G64" s="4">
        <f>ROUND(E64*F64,2)</f>
        <v>0</v>
      </c>
      <c r="H64" s="4">
        <f>ROUND(E64-G64,2)</f>
        <v>13.59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0.49480000000000002</v>
      </c>
      <c r="E65" s="4">
        <f>ROUND(C65*D65,2)</f>
        <v>9.25</v>
      </c>
      <c r="F65" s="3">
        <v>0</v>
      </c>
      <c r="G65" s="4">
        <f>ROUND(E65*F65,2)</f>
        <v>0</v>
      </c>
      <c r="H65" s="4">
        <f>ROUND(E65-G65,2)</f>
        <v>9.25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7.6210000000000004</v>
      </c>
      <c r="E67" s="4">
        <f>ROUND(C67*D67,2)</f>
        <v>21.8</v>
      </c>
      <c r="F67" s="3">
        <v>0</v>
      </c>
      <c r="G67" s="4">
        <f>ROUND(E67*F67,2)</f>
        <v>0</v>
      </c>
      <c r="H67" s="4">
        <f>ROUND(E67-G67,2)</f>
        <v>21.8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2.7765</v>
      </c>
      <c r="E68" s="4">
        <f>ROUND(C68*D68,2)</f>
        <v>7.94</v>
      </c>
      <c r="F68" s="3">
        <v>0</v>
      </c>
      <c r="G68" s="4">
        <f>ROUND(E68*F68,2)</f>
        <v>0</v>
      </c>
      <c r="H68" s="4">
        <f>ROUND(E68-G68,2)</f>
        <v>7.94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26.8827</v>
      </c>
      <c r="E69" s="4">
        <f>ROUND(C69*D69,2)</f>
        <v>76.88</v>
      </c>
      <c r="F69" s="3">
        <v>0</v>
      </c>
      <c r="G69" s="4">
        <f>ROUND(E69*F69,2)</f>
        <v>0</v>
      </c>
      <c r="H69" s="4">
        <f>ROUND(E69-G69,2)</f>
        <v>76.88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10.95</v>
      </c>
      <c r="D71" s="2">
        <v>1</v>
      </c>
      <c r="E71" s="4">
        <f>ROUND(C71*D71,2)</f>
        <v>10.95</v>
      </c>
      <c r="F71" s="3">
        <v>0</v>
      </c>
      <c r="G71" s="4">
        <f>ROUND(E71*F71,2)</f>
        <v>0</v>
      </c>
      <c r="H71" s="4">
        <f t="shared" ref="H71:H77" si="3">ROUND(E71-G71,2)</f>
        <v>10.95</v>
      </c>
    </row>
    <row r="72" spans="1:8" x14ac:dyDescent="0.25">
      <c r="A72" s="2" t="s">
        <v>62</v>
      </c>
      <c r="B72" s="2" t="s">
        <v>56</v>
      </c>
      <c r="C72" s="7">
        <v>6.02</v>
      </c>
      <c r="D72" s="2">
        <v>1</v>
      </c>
      <c r="E72" s="4">
        <f>ROUND(C72*D72,2)</f>
        <v>6.02</v>
      </c>
      <c r="F72" s="3">
        <v>0</v>
      </c>
      <c r="G72" s="4">
        <f>ROUND(E72*F72,2)</f>
        <v>0</v>
      </c>
      <c r="H72" s="4">
        <f t="shared" si="3"/>
        <v>6.02</v>
      </c>
    </row>
    <row r="73" spans="1:8" x14ac:dyDescent="0.25">
      <c r="A73" s="2" t="s">
        <v>64</v>
      </c>
      <c r="B73" s="2" t="s">
        <v>56</v>
      </c>
      <c r="C73" s="7">
        <v>7.43</v>
      </c>
      <c r="D73" s="2">
        <v>1</v>
      </c>
      <c r="E73" s="4">
        <f>ROUND(C73*D73,2)</f>
        <v>7.43</v>
      </c>
      <c r="F73" s="3">
        <v>0</v>
      </c>
      <c r="G73" s="4">
        <f>ROUND(E73*F73,2)</f>
        <v>0</v>
      </c>
      <c r="H73" s="4">
        <f t="shared" si="3"/>
        <v>7.43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30.76</v>
      </c>
      <c r="D75" s="8">
        <v>1</v>
      </c>
      <c r="E75" s="10">
        <f>ROUND(C75*D75,2)</f>
        <v>30.76</v>
      </c>
      <c r="F75" s="11">
        <v>0</v>
      </c>
      <c r="G75" s="10">
        <f>ROUND(E75*F75,2)</f>
        <v>0</v>
      </c>
      <c r="H75" s="10">
        <f t="shared" si="3"/>
        <v>30.76</v>
      </c>
    </row>
    <row r="76" spans="1:8" x14ac:dyDescent="0.25">
      <c r="A76" s="1" t="s">
        <v>76</v>
      </c>
      <c r="C76" s="4"/>
      <c r="E76" s="4">
        <f>SUM(E12:E75)</f>
        <v>1013.29</v>
      </c>
      <c r="G76" s="5">
        <f>SUM(G12:G75)</f>
        <v>0</v>
      </c>
      <c r="H76" s="5">
        <f t="shared" si="3"/>
        <v>1013.29</v>
      </c>
    </row>
    <row r="77" spans="1:8" x14ac:dyDescent="0.25">
      <c r="A77" s="1" t="s">
        <v>77</v>
      </c>
      <c r="C77" s="4"/>
      <c r="E77" s="4">
        <f>+E8-E76</f>
        <v>-77.289999999999964</v>
      </c>
      <c r="G77" s="5">
        <f>+G8-G76</f>
        <v>0</v>
      </c>
      <c r="H77" s="5">
        <f t="shared" si="3"/>
        <v>-77.290000000000006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30.81</v>
      </c>
      <c r="D80" s="2">
        <v>1</v>
      </c>
      <c r="E80" s="4">
        <f>ROUND(C80*D80,2)</f>
        <v>30.81</v>
      </c>
      <c r="F80" s="3">
        <v>0</v>
      </c>
      <c r="G80" s="4">
        <f>ROUND(E80*F80,2)</f>
        <v>0</v>
      </c>
      <c r="H80" s="4">
        <f t="shared" ref="H80:H86" si="4">ROUND(E80-G80,2)</f>
        <v>30.81</v>
      </c>
    </row>
    <row r="81" spans="1:8" x14ac:dyDescent="0.25">
      <c r="A81" s="2" t="s">
        <v>62</v>
      </c>
      <c r="B81" s="2" t="s">
        <v>56</v>
      </c>
      <c r="C81" s="7">
        <v>46.61</v>
      </c>
      <c r="D81" s="2">
        <v>1</v>
      </c>
      <c r="E81" s="4">
        <f>ROUND(C81*D81,2)</f>
        <v>46.61</v>
      </c>
      <c r="F81" s="3">
        <v>0</v>
      </c>
      <c r="G81" s="4">
        <f>ROUND(E81*F81,2)</f>
        <v>0</v>
      </c>
      <c r="H81" s="4">
        <f t="shared" si="4"/>
        <v>46.61</v>
      </c>
    </row>
    <row r="82" spans="1:8" x14ac:dyDescent="0.25">
      <c r="A82" s="2" t="s">
        <v>64</v>
      </c>
      <c r="B82" s="2" t="s">
        <v>56</v>
      </c>
      <c r="C82" s="7">
        <v>35.58</v>
      </c>
      <c r="D82" s="2">
        <v>1</v>
      </c>
      <c r="E82" s="4">
        <f>ROUND(C82*D82,2)</f>
        <v>35.58</v>
      </c>
      <c r="F82" s="3">
        <v>0</v>
      </c>
      <c r="G82" s="4">
        <f>ROUND(E82*F82,2)</f>
        <v>0</v>
      </c>
      <c r="H82" s="4">
        <f t="shared" si="4"/>
        <v>35.58</v>
      </c>
    </row>
    <row r="83" spans="1:8" x14ac:dyDescent="0.25">
      <c r="A83" s="8" t="s">
        <v>73</v>
      </c>
      <c r="B83" s="8" t="s">
        <v>56</v>
      </c>
      <c r="C83" s="9">
        <v>59.44</v>
      </c>
      <c r="D83" s="8">
        <v>1</v>
      </c>
      <c r="E83" s="10">
        <f>ROUND(C83*D83,2)</f>
        <v>59.44</v>
      </c>
      <c r="F83" s="11">
        <v>0</v>
      </c>
      <c r="G83" s="10">
        <f>ROUND(E83*F83,2)</f>
        <v>0</v>
      </c>
      <c r="H83" s="10">
        <f t="shared" si="4"/>
        <v>59.44</v>
      </c>
    </row>
    <row r="84" spans="1:8" x14ac:dyDescent="0.25">
      <c r="A84" s="1" t="s">
        <v>79</v>
      </c>
      <c r="C84" s="4"/>
      <c r="E84" s="4">
        <f>SUM(E80:E83)</f>
        <v>172.44</v>
      </c>
      <c r="G84" s="5">
        <f>SUM(G80:G83)</f>
        <v>0</v>
      </c>
      <c r="H84" s="5">
        <f t="shared" si="4"/>
        <v>172.44</v>
      </c>
    </row>
    <row r="85" spans="1:8" x14ac:dyDescent="0.25">
      <c r="A85" s="1" t="s">
        <v>80</v>
      </c>
      <c r="C85" s="4"/>
      <c r="E85" s="4">
        <f>+E76+E84</f>
        <v>1185.73</v>
      </c>
      <c r="G85" s="5">
        <f>+G76+G84</f>
        <v>0</v>
      </c>
      <c r="H85" s="5">
        <f t="shared" si="4"/>
        <v>1185.73</v>
      </c>
    </row>
    <row r="86" spans="1:8" x14ac:dyDescent="0.25">
      <c r="A86" s="1" t="s">
        <v>81</v>
      </c>
      <c r="C86" s="4"/>
      <c r="E86" s="4">
        <f>+E8-E85</f>
        <v>-249.73000000000002</v>
      </c>
      <c r="G86" s="5">
        <f>+G8-G85</f>
        <v>0</v>
      </c>
      <c r="H86" s="5">
        <f t="shared" si="4"/>
        <v>-249.73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C89" s="4"/>
      <c r="E89" s="4"/>
    </row>
    <row r="90" spans="1:8" x14ac:dyDescent="0.25">
      <c r="A90" s="1" t="s">
        <v>82</v>
      </c>
      <c r="C90" s="4"/>
      <c r="E90" s="4"/>
    </row>
    <row r="91" spans="1:8" x14ac:dyDescent="0.25">
      <c r="A91" s="1" t="s">
        <v>83</v>
      </c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517C-D39E-49A4-9059-1A0256F7556C}">
  <dimension ref="A1:H91"/>
  <sheetViews>
    <sheetView workbookViewId="0">
      <selection activeCell="J9" sqref="J9"/>
    </sheetView>
  </sheetViews>
  <sheetFormatPr defaultRowHeight="15" x14ac:dyDescent="0.25"/>
  <cols>
    <col min="1" max="1" width="22.2851562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177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137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168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156</v>
      </c>
      <c r="E7" s="10">
        <f>ROUND(C7*D7,2)</f>
        <v>936</v>
      </c>
      <c r="F7" s="11">
        <v>0</v>
      </c>
      <c r="G7" s="10">
        <f>ROUND(E7*F7,2)</f>
        <v>0</v>
      </c>
      <c r="H7" s="10">
        <f>ROUND(E7-G7,2)</f>
        <v>936</v>
      </c>
    </row>
    <row r="8" spans="1:8" x14ac:dyDescent="0.25">
      <c r="A8" s="1" t="s">
        <v>10</v>
      </c>
      <c r="C8" s="4"/>
      <c r="E8" s="4">
        <f>SUM(E7:E7)</f>
        <v>936</v>
      </c>
      <c r="G8" s="5">
        <f>SUM(G7:G7)</f>
        <v>0</v>
      </c>
      <c r="H8" s="5">
        <f>ROUND(E8-G8,2)</f>
        <v>936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134</v>
      </c>
      <c r="B27" s="2" t="s">
        <v>25</v>
      </c>
      <c r="C27" s="7">
        <v>0.92</v>
      </c>
      <c r="D27" s="2">
        <v>31</v>
      </c>
      <c r="E27" s="4">
        <f t="shared" si="0"/>
        <v>28.52</v>
      </c>
      <c r="F27" s="3">
        <v>0</v>
      </c>
      <c r="G27" s="4">
        <f t="shared" si="1"/>
        <v>0</v>
      </c>
      <c r="H27" s="4">
        <f t="shared" si="2"/>
        <v>28.52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</v>
      </c>
      <c r="E28" s="4">
        <f t="shared" si="0"/>
        <v>7.34</v>
      </c>
      <c r="F28" s="3">
        <v>0</v>
      </c>
      <c r="G28" s="4">
        <f t="shared" si="1"/>
        <v>0</v>
      </c>
      <c r="H28" s="4">
        <f t="shared" si="2"/>
        <v>7.34</v>
      </c>
    </row>
    <row r="29" spans="1:8" x14ac:dyDescent="0.25">
      <c r="A29" s="2" t="s">
        <v>33</v>
      </c>
      <c r="B29" s="2" t="s">
        <v>25</v>
      </c>
      <c r="C29" s="7">
        <v>23.42</v>
      </c>
      <c r="D29" s="2">
        <v>0.75</v>
      </c>
      <c r="E29" s="4">
        <f t="shared" si="0"/>
        <v>17.57</v>
      </c>
      <c r="F29" s="3">
        <v>0</v>
      </c>
      <c r="G29" s="4">
        <f t="shared" si="1"/>
        <v>0</v>
      </c>
      <c r="H29" s="4">
        <f t="shared" si="2"/>
        <v>17.57</v>
      </c>
    </row>
    <row r="30" spans="1:8" x14ac:dyDescent="0.25">
      <c r="A30" s="2" t="s">
        <v>31</v>
      </c>
      <c r="B30" s="2" t="s">
        <v>25</v>
      </c>
      <c r="C30" s="7">
        <v>48.18</v>
      </c>
      <c r="D30" s="2">
        <v>0.25</v>
      </c>
      <c r="E30" s="4">
        <f t="shared" si="0"/>
        <v>12.05</v>
      </c>
      <c r="F30" s="3">
        <v>0</v>
      </c>
      <c r="G30" s="4">
        <f t="shared" si="1"/>
        <v>0</v>
      </c>
      <c r="H30" s="4">
        <f t="shared" si="2"/>
        <v>12.05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135</v>
      </c>
      <c r="B35" s="2" t="s">
        <v>38</v>
      </c>
      <c r="C35" s="7">
        <v>1.32</v>
      </c>
      <c r="D35" s="2">
        <v>77</v>
      </c>
      <c r="E35" s="4">
        <f>ROUND(C35*D35,2)</f>
        <v>101.64</v>
      </c>
      <c r="F35" s="3">
        <v>0</v>
      </c>
      <c r="G35" s="4">
        <f>ROUND(E35*F35,2)</f>
        <v>0</v>
      </c>
      <c r="H35" s="4">
        <f>ROUND(E35-G35,2)</f>
        <v>101.64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3.5</v>
      </c>
      <c r="D38" s="2">
        <v>0.5</v>
      </c>
      <c r="E38" s="4">
        <f>ROUND(C38*D38,2)</f>
        <v>1.75</v>
      </c>
      <c r="F38" s="3">
        <v>0</v>
      </c>
      <c r="G38" s="4">
        <f>ROUND(E38*F38,2)</f>
        <v>0</v>
      </c>
      <c r="H38" s="4">
        <f>ROUND(E38-G38,2)</f>
        <v>1.75</v>
      </c>
    </row>
    <row r="39" spans="1:8" x14ac:dyDescent="0.25">
      <c r="A39" s="2" t="s">
        <v>43</v>
      </c>
      <c r="B39" s="2" t="s">
        <v>23</v>
      </c>
      <c r="C39" s="7">
        <v>5</v>
      </c>
      <c r="D39" s="2">
        <v>0.5</v>
      </c>
      <c r="E39" s="4">
        <f>ROUND(C39*D39,2)</f>
        <v>2.5</v>
      </c>
      <c r="F39" s="3">
        <v>0</v>
      </c>
      <c r="G39" s="4">
        <f>ROUND(E39*F39,2)</f>
        <v>0</v>
      </c>
      <c r="H39" s="4">
        <f>ROUND(E39-G39,2)</f>
        <v>2.5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45</v>
      </c>
      <c r="B41" s="2" t="s">
        <v>23</v>
      </c>
      <c r="C41" s="7">
        <v>4.17</v>
      </c>
      <c r="D41" s="2">
        <v>0.25</v>
      </c>
      <c r="E41" s="4">
        <f>ROUND(C41*D41,2)</f>
        <v>1.04</v>
      </c>
      <c r="F41" s="3">
        <v>0</v>
      </c>
      <c r="G41" s="4">
        <f>ROUND(E41*F41,2)</f>
        <v>0</v>
      </c>
      <c r="H41" s="4">
        <f>ROUND(E41-G41,2)</f>
        <v>1.04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156</v>
      </c>
      <c r="E46" s="4">
        <f>ROUND(C46*D46,2)</f>
        <v>46.8</v>
      </c>
      <c r="F46" s="3">
        <v>0</v>
      </c>
      <c r="G46" s="4">
        <f>ROUND(E46*F46,2)</f>
        <v>0</v>
      </c>
      <c r="H46" s="4">
        <f>ROUND(E46-G46,2)</f>
        <v>46.8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156</v>
      </c>
      <c r="E48" s="4">
        <f>ROUND(C48*D48,2)</f>
        <v>62.4</v>
      </c>
      <c r="F48" s="3">
        <v>0</v>
      </c>
      <c r="G48" s="4">
        <f>ROUND(E48*F48,2)</f>
        <v>0</v>
      </c>
      <c r="H48" s="4">
        <f>ROUND(E48-G48,2)</f>
        <v>62.4</v>
      </c>
    </row>
    <row r="49" spans="1:8" x14ac:dyDescent="0.25">
      <c r="A49" s="6" t="s">
        <v>54</v>
      </c>
      <c r="C49" s="4"/>
      <c r="E49" s="4"/>
    </row>
    <row r="50" spans="1:8" x14ac:dyDescent="0.25">
      <c r="A50" s="2" t="s">
        <v>55</v>
      </c>
      <c r="B50" s="2" t="s">
        <v>56</v>
      </c>
      <c r="C50" s="7">
        <v>4.5</v>
      </c>
      <c r="D50" s="2">
        <v>0.5</v>
      </c>
      <c r="E50" s="4">
        <f>ROUND(C50*D50,2)</f>
        <v>2.25</v>
      </c>
      <c r="F50" s="3">
        <v>0</v>
      </c>
      <c r="G50" s="4">
        <f>ROUND(E50*F50,2)</f>
        <v>0</v>
      </c>
      <c r="H50" s="4">
        <f>ROUND(E50-G50,2)</f>
        <v>2.25</v>
      </c>
    </row>
    <row r="51" spans="1:8" x14ac:dyDescent="0.25">
      <c r="A51" s="6" t="s">
        <v>57</v>
      </c>
      <c r="C51" s="4"/>
      <c r="E51" s="4"/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  <c r="C53" s="4"/>
      <c r="E53" s="4"/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  <c r="C55" s="4"/>
      <c r="E55" s="4"/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</v>
      </c>
      <c r="E56" s="4">
        <f>ROUND(C56*D56,2)</f>
        <v>9.35</v>
      </c>
      <c r="F56" s="3">
        <v>0</v>
      </c>
      <c r="G56" s="4">
        <f>ROUND(E56*F56,2)</f>
        <v>0</v>
      </c>
      <c r="H56" s="4">
        <f>ROUND(E56-G56,2)</f>
        <v>9.35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0.11</v>
      </c>
      <c r="E57" s="4">
        <f>ROUND(C57*D57,2)</f>
        <v>2.06</v>
      </c>
      <c r="F57" s="3">
        <v>0</v>
      </c>
      <c r="G57" s="4">
        <f>ROUND(E57*F57,2)</f>
        <v>0</v>
      </c>
      <c r="H57" s="4">
        <f>ROUND(E57-G57,2)</f>
        <v>2.06</v>
      </c>
    </row>
    <row r="58" spans="1:8" x14ac:dyDescent="0.25">
      <c r="A58" s="6" t="s">
        <v>65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2.375</v>
      </c>
      <c r="E59" s="4">
        <f>ROUND(C59*D59,2)</f>
        <v>21.52</v>
      </c>
      <c r="F59" s="3">
        <v>0</v>
      </c>
      <c r="G59" s="4">
        <f>ROUND(E59*F59,2)</f>
        <v>0</v>
      </c>
      <c r="H59" s="4">
        <f>ROUND(E59-G59,2)</f>
        <v>21.52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0.47960000000000003</v>
      </c>
      <c r="E65" s="4">
        <f>ROUND(C65*D65,2)</f>
        <v>8.9700000000000006</v>
      </c>
      <c r="F65" s="3">
        <v>0</v>
      </c>
      <c r="G65" s="4">
        <f>ROUND(E65*F65,2)</f>
        <v>0</v>
      </c>
      <c r="H65" s="4">
        <f>ROUND(E65-G65,2)</f>
        <v>8.9700000000000006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7.2043999999999997</v>
      </c>
      <c r="E67" s="4">
        <f>ROUND(C67*D67,2)</f>
        <v>20.6</v>
      </c>
      <c r="F67" s="3">
        <v>0</v>
      </c>
      <c r="G67" s="4">
        <f>ROUND(E67*F67,2)</f>
        <v>0</v>
      </c>
      <c r="H67" s="4">
        <f>ROUND(E67-G67,2)</f>
        <v>20.6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2.4064000000000001</v>
      </c>
      <c r="E68" s="4">
        <f>ROUND(C68*D68,2)</f>
        <v>6.88</v>
      </c>
      <c r="F68" s="3">
        <v>0</v>
      </c>
      <c r="G68" s="4">
        <f>ROUND(E68*F68,2)</f>
        <v>0</v>
      </c>
      <c r="H68" s="4">
        <f>ROUND(E68-G68,2)</f>
        <v>6.88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21.995000000000001</v>
      </c>
      <c r="E69" s="4">
        <f>ROUND(C69*D69,2)</f>
        <v>62.91</v>
      </c>
      <c r="F69" s="3">
        <v>0</v>
      </c>
      <c r="G69" s="4">
        <f>ROUND(E69*F69,2)</f>
        <v>0</v>
      </c>
      <c r="H69" s="4">
        <f>ROUND(E69-G69,2)</f>
        <v>62.91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10.48</v>
      </c>
      <c r="D71" s="2">
        <v>1</v>
      </c>
      <c r="E71" s="4">
        <f>ROUND(C71*D71,2)</f>
        <v>10.48</v>
      </c>
      <c r="F71" s="3">
        <v>0</v>
      </c>
      <c r="G71" s="4">
        <f>ROUND(E71*F71,2)</f>
        <v>0</v>
      </c>
      <c r="H71" s="4">
        <f t="shared" ref="H71:H77" si="3">ROUND(E71-G71,2)</f>
        <v>10.48</v>
      </c>
    </row>
    <row r="72" spans="1:8" x14ac:dyDescent="0.25">
      <c r="A72" s="2" t="s">
        <v>62</v>
      </c>
      <c r="B72" s="2" t="s">
        <v>56</v>
      </c>
      <c r="C72" s="7">
        <v>5.7</v>
      </c>
      <c r="D72" s="2">
        <v>1</v>
      </c>
      <c r="E72" s="4">
        <f>ROUND(C72*D72,2)</f>
        <v>5.7</v>
      </c>
      <c r="F72" s="3">
        <v>0</v>
      </c>
      <c r="G72" s="4">
        <f>ROUND(E72*F72,2)</f>
        <v>0</v>
      </c>
      <c r="H72" s="4">
        <f t="shared" si="3"/>
        <v>5.7</v>
      </c>
    </row>
    <row r="73" spans="1:8" x14ac:dyDescent="0.25">
      <c r="A73" s="2" t="s">
        <v>64</v>
      </c>
      <c r="B73" s="2" t="s">
        <v>56</v>
      </c>
      <c r="C73" s="7">
        <v>6.44</v>
      </c>
      <c r="D73" s="2">
        <v>1</v>
      </c>
      <c r="E73" s="4">
        <f>ROUND(C73*D73,2)</f>
        <v>6.44</v>
      </c>
      <c r="F73" s="3">
        <v>0</v>
      </c>
      <c r="G73" s="4">
        <f>ROUND(E73*F73,2)</f>
        <v>0</v>
      </c>
      <c r="H73" s="4">
        <f t="shared" si="3"/>
        <v>6.44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29.66</v>
      </c>
      <c r="D75" s="8">
        <v>1</v>
      </c>
      <c r="E75" s="10">
        <f>ROUND(C75*D75,2)</f>
        <v>29.66</v>
      </c>
      <c r="F75" s="11">
        <v>0</v>
      </c>
      <c r="G75" s="10">
        <f>ROUND(E75*F75,2)</f>
        <v>0</v>
      </c>
      <c r="H75" s="10">
        <f t="shared" si="3"/>
        <v>29.66</v>
      </c>
    </row>
    <row r="76" spans="1:8" x14ac:dyDescent="0.25">
      <c r="A76" s="1" t="s">
        <v>76</v>
      </c>
      <c r="C76" s="4"/>
      <c r="E76" s="4">
        <f>SUM(E12:E75)</f>
        <v>972.79</v>
      </c>
      <c r="G76" s="5">
        <f>SUM(G12:G75)</f>
        <v>0</v>
      </c>
      <c r="H76" s="5">
        <f t="shared" si="3"/>
        <v>972.79</v>
      </c>
    </row>
    <row r="77" spans="1:8" x14ac:dyDescent="0.25">
      <c r="A77" s="1" t="s">
        <v>77</v>
      </c>
      <c r="C77" s="4"/>
      <c r="E77" s="4">
        <f>+E8-E76</f>
        <v>-36.789999999999964</v>
      </c>
      <c r="G77" s="5">
        <f>+G8-G76</f>
        <v>0</v>
      </c>
      <c r="H77" s="5">
        <f t="shared" si="3"/>
        <v>-36.79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29.38</v>
      </c>
      <c r="D80" s="2">
        <v>1</v>
      </c>
      <c r="E80" s="4">
        <f>ROUND(C80*D80,2)</f>
        <v>29.38</v>
      </c>
      <c r="F80" s="3">
        <v>0</v>
      </c>
      <c r="G80" s="4">
        <f>ROUND(E80*F80,2)</f>
        <v>0</v>
      </c>
      <c r="H80" s="4">
        <f t="shared" ref="H80:H86" si="4">ROUND(E80-G80,2)</f>
        <v>29.38</v>
      </c>
    </row>
    <row r="81" spans="1:8" x14ac:dyDescent="0.25">
      <c r="A81" s="2" t="s">
        <v>62</v>
      </c>
      <c r="B81" s="2" t="s">
        <v>56</v>
      </c>
      <c r="C81" s="7">
        <v>44.11</v>
      </c>
      <c r="D81" s="2">
        <v>1</v>
      </c>
      <c r="E81" s="4">
        <f>ROUND(C81*D81,2)</f>
        <v>44.11</v>
      </c>
      <c r="F81" s="3">
        <v>0</v>
      </c>
      <c r="G81" s="4">
        <f>ROUND(E81*F81,2)</f>
        <v>0</v>
      </c>
      <c r="H81" s="4">
        <f t="shared" si="4"/>
        <v>44.11</v>
      </c>
    </row>
    <row r="82" spans="1:8" x14ac:dyDescent="0.25">
      <c r="A82" s="2" t="s">
        <v>64</v>
      </c>
      <c r="B82" s="2" t="s">
        <v>56</v>
      </c>
      <c r="C82" s="7">
        <v>30.83</v>
      </c>
      <c r="D82" s="2">
        <v>1</v>
      </c>
      <c r="E82" s="4">
        <f>ROUND(C82*D82,2)</f>
        <v>30.83</v>
      </c>
      <c r="F82" s="3">
        <v>0</v>
      </c>
      <c r="G82" s="4">
        <f>ROUND(E82*F82,2)</f>
        <v>0</v>
      </c>
      <c r="H82" s="4">
        <f t="shared" si="4"/>
        <v>30.83</v>
      </c>
    </row>
    <row r="83" spans="1:8" x14ac:dyDescent="0.25">
      <c r="A83" s="8" t="s">
        <v>73</v>
      </c>
      <c r="B83" s="8" t="s">
        <v>56</v>
      </c>
      <c r="C83" s="9">
        <v>92.37</v>
      </c>
      <c r="D83" s="8">
        <v>1</v>
      </c>
      <c r="E83" s="10">
        <f>ROUND(C83*D83,2)</f>
        <v>92.37</v>
      </c>
      <c r="F83" s="11">
        <v>0</v>
      </c>
      <c r="G83" s="10">
        <f>ROUND(E83*F83,2)</f>
        <v>0</v>
      </c>
      <c r="H83" s="10">
        <f t="shared" si="4"/>
        <v>92.37</v>
      </c>
    </row>
    <row r="84" spans="1:8" x14ac:dyDescent="0.25">
      <c r="A84" s="1" t="s">
        <v>79</v>
      </c>
      <c r="C84" s="4"/>
      <c r="E84" s="4">
        <f>SUM(E80:E83)</f>
        <v>196.69</v>
      </c>
      <c r="G84" s="5">
        <f>SUM(G80:G83)</f>
        <v>0</v>
      </c>
      <c r="H84" s="5">
        <f t="shared" si="4"/>
        <v>196.69</v>
      </c>
    </row>
    <row r="85" spans="1:8" x14ac:dyDescent="0.25">
      <c r="A85" s="1" t="s">
        <v>80</v>
      </c>
      <c r="C85" s="4"/>
      <c r="E85" s="4">
        <f>+E76+E84</f>
        <v>1169.48</v>
      </c>
      <c r="G85" s="5">
        <f>+G76+G84</f>
        <v>0</v>
      </c>
      <c r="H85" s="5">
        <f t="shared" si="4"/>
        <v>1169.48</v>
      </c>
    </row>
    <row r="86" spans="1:8" x14ac:dyDescent="0.25">
      <c r="A86" s="1" t="s">
        <v>81</v>
      </c>
      <c r="C86" s="4"/>
      <c r="E86" s="4">
        <f>+E8-E85</f>
        <v>-233.48000000000002</v>
      </c>
      <c r="G86" s="5">
        <f>+G8-G85</f>
        <v>0</v>
      </c>
      <c r="H86" s="5">
        <f t="shared" si="4"/>
        <v>-233.48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C89" s="4"/>
      <c r="E89" s="4"/>
    </row>
    <row r="90" spans="1:8" x14ac:dyDescent="0.25">
      <c r="A90" s="1" t="s">
        <v>82</v>
      </c>
      <c r="C90" s="4"/>
      <c r="E90" s="4"/>
    </row>
    <row r="91" spans="1:8" x14ac:dyDescent="0.25">
      <c r="A91" s="1" t="s">
        <v>83</v>
      </c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7ADB-D21D-46FE-A199-6809C43A1BDD}">
  <dimension ref="A1:H94"/>
  <sheetViews>
    <sheetView workbookViewId="0">
      <selection activeCell="J9" sqref="J9"/>
    </sheetView>
  </sheetViews>
  <sheetFormatPr defaultRowHeight="15" x14ac:dyDescent="0.25"/>
  <cols>
    <col min="1" max="1" width="22.2851562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178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169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156</v>
      </c>
      <c r="E7" s="10">
        <f>ROUND(C7*D7,2)</f>
        <v>936</v>
      </c>
      <c r="F7" s="11">
        <v>0</v>
      </c>
      <c r="G7" s="10">
        <f>ROUND(E7*F7,2)</f>
        <v>0</v>
      </c>
      <c r="H7" s="10">
        <f>ROUND(E7-G7,2)</f>
        <v>936</v>
      </c>
    </row>
    <row r="8" spans="1:8" x14ac:dyDescent="0.25">
      <c r="A8" s="1" t="s">
        <v>10</v>
      </c>
      <c r="C8" s="4"/>
      <c r="E8" s="4">
        <f>SUM(E7:E7)</f>
        <v>936</v>
      </c>
      <c r="G8" s="5">
        <f>SUM(G7:G7)</f>
        <v>0</v>
      </c>
      <c r="H8" s="5">
        <f>ROUND(E8-G8,2)</f>
        <v>936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134</v>
      </c>
      <c r="B27" s="2" t="s">
        <v>25</v>
      </c>
      <c r="C27" s="7">
        <v>0.92</v>
      </c>
      <c r="D27" s="2">
        <v>31</v>
      </c>
      <c r="E27" s="4">
        <f t="shared" si="0"/>
        <v>28.52</v>
      </c>
      <c r="F27" s="3">
        <v>0</v>
      </c>
      <c r="G27" s="4">
        <f t="shared" si="1"/>
        <v>0</v>
      </c>
      <c r="H27" s="4">
        <f t="shared" si="2"/>
        <v>28.52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</v>
      </c>
      <c r="E28" s="4">
        <f t="shared" si="0"/>
        <v>7.34</v>
      </c>
      <c r="F28" s="3">
        <v>0</v>
      </c>
      <c r="G28" s="4">
        <f t="shared" si="1"/>
        <v>0</v>
      </c>
      <c r="H28" s="4">
        <f t="shared" si="2"/>
        <v>7.34</v>
      </c>
    </row>
    <row r="29" spans="1:8" x14ac:dyDescent="0.25">
      <c r="A29" s="2" t="s">
        <v>33</v>
      </c>
      <c r="B29" s="2" t="s">
        <v>25</v>
      </c>
      <c r="C29" s="7">
        <v>23.42</v>
      </c>
      <c r="D29" s="2">
        <v>0.75</v>
      </c>
      <c r="E29" s="4">
        <f t="shared" si="0"/>
        <v>17.57</v>
      </c>
      <c r="F29" s="3">
        <v>0</v>
      </c>
      <c r="G29" s="4">
        <f t="shared" si="1"/>
        <v>0</v>
      </c>
      <c r="H29" s="4">
        <f t="shared" si="2"/>
        <v>17.57</v>
      </c>
    </row>
    <row r="30" spans="1:8" x14ac:dyDescent="0.25">
      <c r="A30" s="2" t="s">
        <v>31</v>
      </c>
      <c r="B30" s="2" t="s">
        <v>25</v>
      </c>
      <c r="C30" s="7">
        <v>48.18</v>
      </c>
      <c r="D30" s="2">
        <v>0.25</v>
      </c>
      <c r="E30" s="4">
        <f t="shared" si="0"/>
        <v>12.05</v>
      </c>
      <c r="F30" s="3">
        <v>0</v>
      </c>
      <c r="G30" s="4">
        <f t="shared" si="1"/>
        <v>0</v>
      </c>
      <c r="H30" s="4">
        <f t="shared" si="2"/>
        <v>12.05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92</v>
      </c>
      <c r="C34" s="4"/>
      <c r="E34" s="4"/>
    </row>
    <row r="35" spans="1:8" x14ac:dyDescent="0.25">
      <c r="A35" s="2" t="s">
        <v>93</v>
      </c>
      <c r="B35" s="2" t="s">
        <v>94</v>
      </c>
      <c r="C35" s="7">
        <v>0.24</v>
      </c>
      <c r="D35" s="2">
        <v>33</v>
      </c>
      <c r="E35" s="4">
        <f>ROUND(C35*D35,2)</f>
        <v>7.92</v>
      </c>
      <c r="F35" s="3">
        <v>0</v>
      </c>
      <c r="G35" s="4">
        <f>ROUND(E35*F35,2)</f>
        <v>0</v>
      </c>
      <c r="H35" s="4">
        <f>ROUND(E35-G35,2)</f>
        <v>7.92</v>
      </c>
    </row>
    <row r="36" spans="1:8" x14ac:dyDescent="0.25">
      <c r="A36" s="6" t="s">
        <v>36</v>
      </c>
      <c r="C36" s="4"/>
      <c r="E36" s="4"/>
    </row>
    <row r="37" spans="1:8" x14ac:dyDescent="0.25">
      <c r="A37" s="2" t="s">
        <v>135</v>
      </c>
      <c r="B37" s="2" t="s">
        <v>38</v>
      </c>
      <c r="C37" s="7">
        <v>1.32</v>
      </c>
      <c r="D37" s="2">
        <v>77</v>
      </c>
      <c r="E37" s="4">
        <f>ROUND(C37*D37,2)</f>
        <v>101.64</v>
      </c>
      <c r="F37" s="3">
        <v>0</v>
      </c>
      <c r="G37" s="4">
        <f>ROUND(E37*F37,2)</f>
        <v>0</v>
      </c>
      <c r="H37" s="4">
        <f>ROUND(E37-G37,2)</f>
        <v>101.64</v>
      </c>
    </row>
    <row r="38" spans="1:8" x14ac:dyDescent="0.25">
      <c r="A38" s="2" t="s">
        <v>39</v>
      </c>
      <c r="B38" s="2" t="s">
        <v>40</v>
      </c>
      <c r="C38" s="7">
        <v>0.28999999999999998</v>
      </c>
      <c r="D38" s="2">
        <v>77</v>
      </c>
      <c r="E38" s="4">
        <f>ROUND(C38*D38,2)</f>
        <v>22.33</v>
      </c>
      <c r="F38" s="3">
        <v>0</v>
      </c>
      <c r="G38" s="4">
        <f>ROUND(E38*F38,2)</f>
        <v>0</v>
      </c>
      <c r="H38" s="4">
        <f>ROUND(E38-G38,2)</f>
        <v>22.33</v>
      </c>
    </row>
    <row r="39" spans="1:8" x14ac:dyDescent="0.25">
      <c r="A39" s="6" t="s">
        <v>42</v>
      </c>
      <c r="C39" s="4"/>
      <c r="E39" s="4"/>
    </row>
    <row r="40" spans="1:8" x14ac:dyDescent="0.25">
      <c r="A40" s="2" t="s">
        <v>44</v>
      </c>
      <c r="B40" s="2" t="s">
        <v>23</v>
      </c>
      <c r="C40" s="7">
        <v>3.5</v>
      </c>
      <c r="D40" s="2">
        <v>0.5</v>
      </c>
      <c r="E40" s="4">
        <f>ROUND(C40*D40,2)</f>
        <v>1.75</v>
      </c>
      <c r="F40" s="3">
        <v>0</v>
      </c>
      <c r="G40" s="4">
        <f>ROUND(E40*F40,2)</f>
        <v>0</v>
      </c>
      <c r="H40" s="4">
        <f>ROUND(E40-G40,2)</f>
        <v>1.75</v>
      </c>
    </row>
    <row r="41" spans="1:8" x14ac:dyDescent="0.25">
      <c r="A41" s="2" t="s">
        <v>43</v>
      </c>
      <c r="B41" s="2" t="s">
        <v>23</v>
      </c>
      <c r="C41" s="7">
        <v>5</v>
      </c>
      <c r="D41" s="2">
        <v>0.5</v>
      </c>
      <c r="E41" s="4">
        <f>ROUND(C41*D41,2)</f>
        <v>2.5</v>
      </c>
      <c r="F41" s="3">
        <v>0</v>
      </c>
      <c r="G41" s="4">
        <f>ROUND(E41*F41,2)</f>
        <v>0</v>
      </c>
      <c r="H41" s="4">
        <f>ROUND(E41-G41,2)</f>
        <v>2.5</v>
      </c>
    </row>
    <row r="42" spans="1:8" x14ac:dyDescent="0.25">
      <c r="A42" s="2" t="s">
        <v>46</v>
      </c>
      <c r="B42" s="2" t="s">
        <v>23</v>
      </c>
      <c r="C42" s="7">
        <v>2.86</v>
      </c>
      <c r="D42" s="2">
        <v>4</v>
      </c>
      <c r="E42" s="4">
        <f>ROUND(C42*D42,2)</f>
        <v>11.44</v>
      </c>
      <c r="F42" s="3">
        <v>0</v>
      </c>
      <c r="G42" s="4">
        <f>ROUND(E42*F42,2)</f>
        <v>0</v>
      </c>
      <c r="H42" s="4">
        <f>ROUND(E42-G42,2)</f>
        <v>11.44</v>
      </c>
    </row>
    <row r="43" spans="1:8" x14ac:dyDescent="0.25">
      <c r="A43" s="2" t="s">
        <v>45</v>
      </c>
      <c r="B43" s="2" t="s">
        <v>23</v>
      </c>
      <c r="C43" s="7">
        <v>4.17</v>
      </c>
      <c r="D43" s="2">
        <v>0.25</v>
      </c>
      <c r="E43" s="4">
        <f>ROUND(C43*D43,2)</f>
        <v>1.04</v>
      </c>
      <c r="F43" s="3">
        <v>0</v>
      </c>
      <c r="G43" s="4">
        <f>ROUND(E43*F43,2)</f>
        <v>0</v>
      </c>
      <c r="H43" s="4">
        <f>ROUND(E43-G43,2)</f>
        <v>1.04</v>
      </c>
    </row>
    <row r="44" spans="1:8" x14ac:dyDescent="0.25">
      <c r="A44" s="2" t="s">
        <v>47</v>
      </c>
      <c r="B44" s="2" t="s">
        <v>23</v>
      </c>
      <c r="C44" s="7">
        <v>3.3</v>
      </c>
      <c r="D44" s="2">
        <v>0.1</v>
      </c>
      <c r="E44" s="4">
        <f>ROUND(C44*D44,2)</f>
        <v>0.33</v>
      </c>
      <c r="F44" s="3">
        <v>0</v>
      </c>
      <c r="G44" s="4">
        <f>ROUND(E44*F44,2)</f>
        <v>0</v>
      </c>
      <c r="H44" s="4">
        <f>ROUND(E44-G44,2)</f>
        <v>0.33</v>
      </c>
    </row>
    <row r="45" spans="1:8" x14ac:dyDescent="0.25">
      <c r="A45" s="6" t="s">
        <v>48</v>
      </c>
      <c r="C45" s="4"/>
      <c r="E45" s="4"/>
    </row>
    <row r="46" spans="1:8" x14ac:dyDescent="0.25">
      <c r="A46" s="2" t="s">
        <v>49</v>
      </c>
      <c r="B46" s="2" t="s">
        <v>19</v>
      </c>
      <c r="C46" s="7">
        <v>13.6</v>
      </c>
      <c r="D46" s="2">
        <v>6.77</v>
      </c>
      <c r="E46" s="4">
        <f>ROUND(C46*D46,2)</f>
        <v>92.07</v>
      </c>
      <c r="F46" s="3">
        <v>0</v>
      </c>
      <c r="G46" s="4">
        <f>ROUND(E46*F46,2)</f>
        <v>0</v>
      </c>
      <c r="H46" s="4">
        <f>ROUND(E46-G46,2)</f>
        <v>92.07</v>
      </c>
    </row>
    <row r="47" spans="1:8" x14ac:dyDescent="0.25">
      <c r="A47" s="6" t="s">
        <v>50</v>
      </c>
      <c r="C47" s="4"/>
      <c r="E47" s="4"/>
    </row>
    <row r="48" spans="1:8" x14ac:dyDescent="0.25">
      <c r="A48" s="2" t="s">
        <v>51</v>
      </c>
      <c r="B48" s="2" t="s">
        <v>9</v>
      </c>
      <c r="C48" s="7">
        <v>0.3</v>
      </c>
      <c r="D48" s="2">
        <v>156</v>
      </c>
      <c r="E48" s="4">
        <f>ROUND(C48*D48,2)</f>
        <v>46.8</v>
      </c>
      <c r="F48" s="3">
        <v>0</v>
      </c>
      <c r="G48" s="4">
        <f>ROUND(E48*F48,2)</f>
        <v>0</v>
      </c>
      <c r="H48" s="4">
        <f>ROUND(E48-G48,2)</f>
        <v>46.8</v>
      </c>
    </row>
    <row r="49" spans="1:8" x14ac:dyDescent="0.25">
      <c r="A49" s="6" t="s">
        <v>52</v>
      </c>
      <c r="C49" s="4"/>
      <c r="E49" s="4"/>
    </row>
    <row r="50" spans="1:8" x14ac:dyDescent="0.25">
      <c r="A50" s="2" t="s">
        <v>53</v>
      </c>
      <c r="B50" s="2" t="s">
        <v>9</v>
      </c>
      <c r="C50" s="7">
        <v>0.4</v>
      </c>
      <c r="D50" s="2">
        <v>156</v>
      </c>
      <c r="E50" s="4">
        <f>ROUND(C50*D50,2)</f>
        <v>62.4</v>
      </c>
      <c r="F50" s="3">
        <v>0</v>
      </c>
      <c r="G50" s="4">
        <f>ROUND(E50*F50,2)</f>
        <v>0</v>
      </c>
      <c r="H50" s="4">
        <f>ROUND(E50-G50,2)</f>
        <v>62.4</v>
      </c>
    </row>
    <row r="51" spans="1:8" x14ac:dyDescent="0.25">
      <c r="A51" s="6" t="s">
        <v>54</v>
      </c>
      <c r="C51" s="4"/>
      <c r="E51" s="4"/>
    </row>
    <row r="52" spans="1:8" x14ac:dyDescent="0.25">
      <c r="A52" s="2" t="s">
        <v>55</v>
      </c>
      <c r="B52" s="2" t="s">
        <v>56</v>
      </c>
      <c r="C52" s="7">
        <v>4.5</v>
      </c>
      <c r="D52" s="2">
        <v>0.5</v>
      </c>
      <c r="E52" s="4">
        <f>ROUND(C52*D52,2)</f>
        <v>2.25</v>
      </c>
      <c r="F52" s="3">
        <v>0</v>
      </c>
      <c r="G52" s="4">
        <f>ROUND(E52*F52,2)</f>
        <v>0</v>
      </c>
      <c r="H52" s="4">
        <f>ROUND(E52-G52,2)</f>
        <v>2.25</v>
      </c>
    </row>
    <row r="53" spans="1:8" x14ac:dyDescent="0.25">
      <c r="A53" s="6" t="s">
        <v>57</v>
      </c>
      <c r="C53" s="4"/>
      <c r="E53" s="4"/>
    </row>
    <row r="54" spans="1:8" x14ac:dyDescent="0.25">
      <c r="A54" s="2" t="s">
        <v>58</v>
      </c>
      <c r="B54" s="2" t="s">
        <v>56</v>
      </c>
      <c r="C54" s="7">
        <v>8</v>
      </c>
      <c r="D54" s="2">
        <v>1</v>
      </c>
      <c r="E54" s="4">
        <f>ROUND(C54*D54,2)</f>
        <v>8</v>
      </c>
      <c r="F54" s="3">
        <v>0</v>
      </c>
      <c r="G54" s="4">
        <f>ROUND(E54*F54,2)</f>
        <v>0</v>
      </c>
      <c r="H54" s="4">
        <f>ROUND(E54-G54,2)</f>
        <v>8</v>
      </c>
    </row>
    <row r="55" spans="1:8" x14ac:dyDescent="0.25">
      <c r="A55" s="6" t="s">
        <v>59</v>
      </c>
      <c r="C55" s="4"/>
      <c r="E55" s="4"/>
    </row>
    <row r="56" spans="1:8" x14ac:dyDescent="0.25">
      <c r="A56" s="2" t="s">
        <v>60</v>
      </c>
      <c r="B56" s="2" t="s">
        <v>56</v>
      </c>
      <c r="C56" s="7">
        <v>10</v>
      </c>
      <c r="D56" s="2">
        <v>0.33300000000000002</v>
      </c>
      <c r="E56" s="4">
        <f>ROUND(C56*D56,2)</f>
        <v>3.33</v>
      </c>
      <c r="F56" s="3">
        <v>0</v>
      </c>
      <c r="G56" s="4">
        <f>ROUND(E56*F56,2)</f>
        <v>0</v>
      </c>
      <c r="H56" s="4">
        <f>ROUND(E56-G56,2)</f>
        <v>3.33</v>
      </c>
    </row>
    <row r="57" spans="1:8" x14ac:dyDescent="0.25">
      <c r="A57" s="6" t="s">
        <v>61</v>
      </c>
      <c r="C57" s="4"/>
      <c r="E57" s="4"/>
    </row>
    <row r="58" spans="1:8" x14ac:dyDescent="0.25">
      <c r="A58" s="2" t="s">
        <v>62</v>
      </c>
      <c r="B58" s="2" t="s">
        <v>63</v>
      </c>
      <c r="C58" s="7">
        <v>18.690000000000001</v>
      </c>
      <c r="D58" s="2">
        <v>0.52810000000000001</v>
      </c>
      <c r="E58" s="4">
        <f>ROUND(C58*D58,2)</f>
        <v>9.8699999999999992</v>
      </c>
      <c r="F58" s="3">
        <v>0</v>
      </c>
      <c r="G58" s="4">
        <f>ROUND(E58*F58,2)</f>
        <v>0</v>
      </c>
      <c r="H58" s="4">
        <f>ROUND(E58-G58,2)</f>
        <v>9.8699999999999992</v>
      </c>
    </row>
    <row r="59" spans="1:8" x14ac:dyDescent="0.25">
      <c r="A59" s="2" t="s">
        <v>64</v>
      </c>
      <c r="B59" s="2" t="s">
        <v>63</v>
      </c>
      <c r="C59" s="7">
        <v>18.690000000000001</v>
      </c>
      <c r="D59" s="2">
        <v>0.11</v>
      </c>
      <c r="E59" s="4">
        <f>ROUND(C59*D59,2)</f>
        <v>2.06</v>
      </c>
      <c r="F59" s="3">
        <v>0</v>
      </c>
      <c r="G59" s="4">
        <f>ROUND(E59*F59,2)</f>
        <v>0</v>
      </c>
      <c r="H59" s="4">
        <f>ROUND(E59-G59,2)</f>
        <v>2.06</v>
      </c>
    </row>
    <row r="60" spans="1:8" x14ac:dyDescent="0.25">
      <c r="A60" s="6" t="s">
        <v>65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1.125</v>
      </c>
      <c r="E61" s="4">
        <f>ROUND(C61*D61,2)</f>
        <v>10.19</v>
      </c>
      <c r="F61" s="3">
        <v>0</v>
      </c>
      <c r="G61" s="4">
        <f>ROUND(E61*F61,2)</f>
        <v>0</v>
      </c>
      <c r="H61" s="4">
        <f>ROUND(E61-G61,2)</f>
        <v>10.19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3.7499999999999999E-2</v>
      </c>
      <c r="E62" s="4">
        <f>ROUND(C62*D62,2)</f>
        <v>0.34</v>
      </c>
      <c r="F62" s="3">
        <v>0</v>
      </c>
      <c r="G62" s="4">
        <f>ROUND(E62*F62,2)</f>
        <v>0</v>
      </c>
      <c r="H62" s="4">
        <f>ROUND(E62-G62,2)</f>
        <v>0.34</v>
      </c>
    </row>
    <row r="63" spans="1:8" x14ac:dyDescent="0.25">
      <c r="A63" s="6" t="s">
        <v>67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0.25</v>
      </c>
      <c r="E64" s="4">
        <f>ROUND(C64*D64,2)</f>
        <v>2.27</v>
      </c>
      <c r="F64" s="3">
        <v>0</v>
      </c>
      <c r="G64" s="4">
        <f>ROUND(E64*F64,2)</f>
        <v>0</v>
      </c>
      <c r="H64" s="4">
        <f>ROUND(E64-G64,2)</f>
        <v>2.27</v>
      </c>
    </row>
    <row r="65" spans="1:8" x14ac:dyDescent="0.25">
      <c r="A65" s="2" t="s">
        <v>68</v>
      </c>
      <c r="B65" s="2" t="s">
        <v>63</v>
      </c>
      <c r="C65" s="7">
        <v>9.06</v>
      </c>
      <c r="D65" s="2">
        <v>7.8600000000000003E-2</v>
      </c>
      <c r="E65" s="4">
        <f>ROUND(C65*D65,2)</f>
        <v>0.71</v>
      </c>
      <c r="F65" s="3">
        <v>0</v>
      </c>
      <c r="G65" s="4">
        <f>ROUND(E65*F65,2)</f>
        <v>0</v>
      </c>
      <c r="H65" s="4">
        <f>ROUND(E65-G65,2)</f>
        <v>0.71</v>
      </c>
    </row>
    <row r="66" spans="1:8" x14ac:dyDescent="0.25">
      <c r="A66" s="6" t="s">
        <v>69</v>
      </c>
      <c r="C66" s="4"/>
      <c r="E66" s="4"/>
    </row>
    <row r="67" spans="1:8" x14ac:dyDescent="0.25">
      <c r="A67" s="2" t="s">
        <v>66</v>
      </c>
      <c r="B67" s="2" t="s">
        <v>63</v>
      </c>
      <c r="C67" s="7">
        <v>9.06</v>
      </c>
      <c r="D67" s="2">
        <v>0.7</v>
      </c>
      <c r="E67" s="4">
        <f>ROUND(C67*D67,2)</f>
        <v>6.34</v>
      </c>
      <c r="F67" s="3">
        <v>0</v>
      </c>
      <c r="G67" s="4">
        <f>ROUND(E67*F67,2)</f>
        <v>0</v>
      </c>
      <c r="H67" s="4">
        <f>ROUND(E67-G67,2)</f>
        <v>6.34</v>
      </c>
    </row>
    <row r="68" spans="1:8" x14ac:dyDescent="0.25">
      <c r="A68" s="2" t="s">
        <v>70</v>
      </c>
      <c r="B68" s="2" t="s">
        <v>63</v>
      </c>
      <c r="C68" s="7">
        <v>18.7</v>
      </c>
      <c r="D68" s="2">
        <v>0.47960000000000003</v>
      </c>
      <c r="E68" s="4">
        <f>ROUND(C68*D68,2)</f>
        <v>8.9700000000000006</v>
      </c>
      <c r="F68" s="3">
        <v>0</v>
      </c>
      <c r="G68" s="4">
        <f>ROUND(E68*F68,2)</f>
        <v>0</v>
      </c>
      <c r="H68" s="4">
        <f>ROUND(E68-G68,2)</f>
        <v>8.9700000000000006</v>
      </c>
    </row>
    <row r="69" spans="1:8" x14ac:dyDescent="0.25">
      <c r="A69" s="6" t="s">
        <v>71</v>
      </c>
      <c r="C69" s="4"/>
      <c r="E69" s="4"/>
    </row>
    <row r="70" spans="1:8" x14ac:dyDescent="0.25">
      <c r="A70" s="2" t="s">
        <v>62</v>
      </c>
      <c r="B70" s="2" t="s">
        <v>72</v>
      </c>
      <c r="C70" s="7">
        <v>2.86</v>
      </c>
      <c r="D70" s="2">
        <v>7.4504999999999999</v>
      </c>
      <c r="E70" s="4">
        <f>ROUND(C70*D70,2)</f>
        <v>21.31</v>
      </c>
      <c r="F70" s="3">
        <v>0</v>
      </c>
      <c r="G70" s="4">
        <f>ROUND(E70*F70,2)</f>
        <v>0</v>
      </c>
      <c r="H70" s="4">
        <f>ROUND(E70-G70,2)</f>
        <v>21.31</v>
      </c>
    </row>
    <row r="71" spans="1:8" x14ac:dyDescent="0.25">
      <c r="A71" s="2" t="s">
        <v>64</v>
      </c>
      <c r="B71" s="2" t="s">
        <v>72</v>
      </c>
      <c r="C71" s="7">
        <v>2.86</v>
      </c>
      <c r="D71" s="2">
        <v>2.4064000000000001</v>
      </c>
      <c r="E71" s="4">
        <f>ROUND(C71*D71,2)</f>
        <v>6.88</v>
      </c>
      <c r="F71" s="3">
        <v>0</v>
      </c>
      <c r="G71" s="4">
        <f>ROUND(E71*F71,2)</f>
        <v>0</v>
      </c>
      <c r="H71" s="4">
        <f>ROUND(E71-G71,2)</f>
        <v>6.88</v>
      </c>
    </row>
    <row r="72" spans="1:8" x14ac:dyDescent="0.25">
      <c r="A72" s="2" t="s">
        <v>73</v>
      </c>
      <c r="B72" s="2" t="s">
        <v>72</v>
      </c>
      <c r="C72" s="7">
        <v>2.86</v>
      </c>
      <c r="D72" s="2">
        <v>18.736499999999999</v>
      </c>
      <c r="E72" s="4">
        <f>ROUND(C72*D72,2)</f>
        <v>53.59</v>
      </c>
      <c r="F72" s="3">
        <v>0</v>
      </c>
      <c r="G72" s="4">
        <f>ROUND(E72*F72,2)</f>
        <v>0</v>
      </c>
      <c r="H72" s="4">
        <f>ROUND(E72-G72,2)</f>
        <v>53.59</v>
      </c>
    </row>
    <row r="73" spans="1:8" x14ac:dyDescent="0.25">
      <c r="A73" s="6" t="s">
        <v>74</v>
      </c>
      <c r="C73" s="4"/>
      <c r="E73" s="4"/>
    </row>
    <row r="74" spans="1:8" x14ac:dyDescent="0.25">
      <c r="A74" s="2" t="s">
        <v>68</v>
      </c>
      <c r="B74" s="2" t="s">
        <v>56</v>
      </c>
      <c r="C74" s="7">
        <v>10.58</v>
      </c>
      <c r="D74" s="2">
        <v>1</v>
      </c>
      <c r="E74" s="4">
        <f>ROUND(C74*D74,2)</f>
        <v>10.58</v>
      </c>
      <c r="F74" s="3">
        <v>0</v>
      </c>
      <c r="G74" s="4">
        <f>ROUND(E74*F74,2)</f>
        <v>0</v>
      </c>
      <c r="H74" s="4">
        <f t="shared" ref="H74:H80" si="3">ROUND(E74-G74,2)</f>
        <v>10.58</v>
      </c>
    </row>
    <row r="75" spans="1:8" x14ac:dyDescent="0.25">
      <c r="A75" s="2" t="s">
        <v>62</v>
      </c>
      <c r="B75" s="2" t="s">
        <v>56</v>
      </c>
      <c r="C75" s="7">
        <v>5.88</v>
      </c>
      <c r="D75" s="2">
        <v>1</v>
      </c>
      <c r="E75" s="4">
        <f>ROUND(C75*D75,2)</f>
        <v>5.88</v>
      </c>
      <c r="F75" s="3">
        <v>0</v>
      </c>
      <c r="G75" s="4">
        <f>ROUND(E75*F75,2)</f>
        <v>0</v>
      </c>
      <c r="H75" s="4">
        <f t="shared" si="3"/>
        <v>5.88</v>
      </c>
    </row>
    <row r="76" spans="1:8" x14ac:dyDescent="0.25">
      <c r="A76" s="2" t="s">
        <v>64</v>
      </c>
      <c r="B76" s="2" t="s">
        <v>56</v>
      </c>
      <c r="C76" s="7">
        <v>6.44</v>
      </c>
      <c r="D76" s="2">
        <v>1</v>
      </c>
      <c r="E76" s="4">
        <f>ROUND(C76*D76,2)</f>
        <v>6.44</v>
      </c>
      <c r="F76" s="3">
        <v>0</v>
      </c>
      <c r="G76" s="4">
        <f>ROUND(E76*F76,2)</f>
        <v>0</v>
      </c>
      <c r="H76" s="4">
        <f t="shared" si="3"/>
        <v>6.44</v>
      </c>
    </row>
    <row r="77" spans="1:8" x14ac:dyDescent="0.25">
      <c r="A77" s="2" t="s">
        <v>73</v>
      </c>
      <c r="B77" s="2" t="s">
        <v>56</v>
      </c>
      <c r="C77" s="7">
        <v>13.96</v>
      </c>
      <c r="D77" s="2">
        <v>1</v>
      </c>
      <c r="E77" s="4">
        <f>ROUND(C77*D77,2)</f>
        <v>13.96</v>
      </c>
      <c r="F77" s="3">
        <v>0</v>
      </c>
      <c r="G77" s="4">
        <f>ROUND(E77*F77,2)</f>
        <v>0</v>
      </c>
      <c r="H77" s="4">
        <f t="shared" si="3"/>
        <v>13.96</v>
      </c>
    </row>
    <row r="78" spans="1:8" x14ac:dyDescent="0.25">
      <c r="A78" s="8" t="s">
        <v>75</v>
      </c>
      <c r="B78" s="8" t="s">
        <v>56</v>
      </c>
      <c r="C78" s="9">
        <v>29.41</v>
      </c>
      <c r="D78" s="8">
        <v>1</v>
      </c>
      <c r="E78" s="10">
        <f>ROUND(C78*D78,2)</f>
        <v>29.41</v>
      </c>
      <c r="F78" s="11">
        <v>0</v>
      </c>
      <c r="G78" s="10">
        <f>ROUND(E78*F78,2)</f>
        <v>0</v>
      </c>
      <c r="H78" s="10">
        <f t="shared" si="3"/>
        <v>29.41</v>
      </c>
    </row>
    <row r="79" spans="1:8" x14ac:dyDescent="0.25">
      <c r="A79" s="1" t="s">
        <v>76</v>
      </c>
      <c r="C79" s="4"/>
      <c r="E79" s="4">
        <f>SUM(E12:E78)</f>
        <v>961.31000000000017</v>
      </c>
      <c r="G79" s="5">
        <f>SUM(G12:G78)</f>
        <v>0</v>
      </c>
      <c r="H79" s="5">
        <f t="shared" si="3"/>
        <v>961.31</v>
      </c>
    </row>
    <row r="80" spans="1:8" x14ac:dyDescent="0.25">
      <c r="A80" s="1" t="s">
        <v>77</v>
      </c>
      <c r="C80" s="4"/>
      <c r="E80" s="4">
        <f>+E8-E79</f>
        <v>-25.310000000000173</v>
      </c>
      <c r="G80" s="5">
        <f>+G8-G79</f>
        <v>0</v>
      </c>
      <c r="H80" s="5">
        <f t="shared" si="3"/>
        <v>-25.31</v>
      </c>
    </row>
    <row r="81" spans="1:8" x14ac:dyDescent="0.25">
      <c r="A81" t="s">
        <v>11</v>
      </c>
      <c r="C81" s="4"/>
      <c r="E81" s="4"/>
    </row>
    <row r="82" spans="1:8" x14ac:dyDescent="0.25">
      <c r="A82" s="1" t="s">
        <v>78</v>
      </c>
      <c r="C82" s="4"/>
      <c r="E82" s="4"/>
    </row>
    <row r="83" spans="1:8" x14ac:dyDescent="0.25">
      <c r="A83" s="2" t="s">
        <v>68</v>
      </c>
      <c r="B83" s="2" t="s">
        <v>56</v>
      </c>
      <c r="C83" s="7">
        <v>30.4</v>
      </c>
      <c r="D83" s="2">
        <v>1</v>
      </c>
      <c r="E83" s="4">
        <f>ROUND(C83*D83,2)</f>
        <v>30.4</v>
      </c>
      <c r="F83" s="3">
        <v>0</v>
      </c>
      <c r="G83" s="4">
        <f>ROUND(E83*F83,2)</f>
        <v>0</v>
      </c>
      <c r="H83" s="4">
        <f t="shared" ref="H83:H89" si="4">ROUND(E83-G83,2)</f>
        <v>30.4</v>
      </c>
    </row>
    <row r="84" spans="1:8" x14ac:dyDescent="0.25">
      <c r="A84" s="2" t="s">
        <v>62</v>
      </c>
      <c r="B84" s="2" t="s">
        <v>56</v>
      </c>
      <c r="C84" s="7">
        <v>45.59</v>
      </c>
      <c r="D84" s="2">
        <v>1</v>
      </c>
      <c r="E84" s="4">
        <f>ROUND(C84*D84,2)</f>
        <v>45.59</v>
      </c>
      <c r="F84" s="3">
        <v>0</v>
      </c>
      <c r="G84" s="4">
        <f>ROUND(E84*F84,2)</f>
        <v>0</v>
      </c>
      <c r="H84" s="4">
        <f t="shared" si="4"/>
        <v>45.59</v>
      </c>
    </row>
    <row r="85" spans="1:8" x14ac:dyDescent="0.25">
      <c r="A85" s="2" t="s">
        <v>64</v>
      </c>
      <c r="B85" s="2" t="s">
        <v>56</v>
      </c>
      <c r="C85" s="7">
        <v>30.83</v>
      </c>
      <c r="D85" s="2">
        <v>1</v>
      </c>
      <c r="E85" s="4">
        <f>ROUND(C85*D85,2)</f>
        <v>30.83</v>
      </c>
      <c r="F85" s="3">
        <v>0</v>
      </c>
      <c r="G85" s="4">
        <f>ROUND(E85*F85,2)</f>
        <v>0</v>
      </c>
      <c r="H85" s="4">
        <f t="shared" si="4"/>
        <v>30.83</v>
      </c>
    </row>
    <row r="86" spans="1:8" x14ac:dyDescent="0.25">
      <c r="A86" s="8" t="s">
        <v>73</v>
      </c>
      <c r="B86" s="8" t="s">
        <v>56</v>
      </c>
      <c r="C86" s="9">
        <v>92.02</v>
      </c>
      <c r="D86" s="8">
        <v>1</v>
      </c>
      <c r="E86" s="10">
        <f>ROUND(C86*D86,2)</f>
        <v>92.02</v>
      </c>
      <c r="F86" s="11">
        <v>0</v>
      </c>
      <c r="G86" s="10">
        <f>ROUND(E86*F86,2)</f>
        <v>0</v>
      </c>
      <c r="H86" s="10">
        <f t="shared" si="4"/>
        <v>92.02</v>
      </c>
    </row>
    <row r="87" spans="1:8" x14ac:dyDescent="0.25">
      <c r="A87" s="1" t="s">
        <v>79</v>
      </c>
      <c r="C87" s="4"/>
      <c r="E87" s="4">
        <f>SUM(E83:E86)</f>
        <v>198.84</v>
      </c>
      <c r="G87" s="5">
        <f>SUM(G83:G86)</f>
        <v>0</v>
      </c>
      <c r="H87" s="5">
        <f t="shared" si="4"/>
        <v>198.84</v>
      </c>
    </row>
    <row r="88" spans="1:8" x14ac:dyDescent="0.25">
      <c r="A88" s="1" t="s">
        <v>80</v>
      </c>
      <c r="C88" s="4"/>
      <c r="E88" s="4">
        <f>+E79+E87</f>
        <v>1160.1500000000001</v>
      </c>
      <c r="G88" s="5">
        <f>+G79+G87</f>
        <v>0</v>
      </c>
      <c r="H88" s="5">
        <f t="shared" si="4"/>
        <v>1160.1500000000001</v>
      </c>
    </row>
    <row r="89" spans="1:8" x14ac:dyDescent="0.25">
      <c r="A89" s="1" t="s">
        <v>81</v>
      </c>
      <c r="C89" s="4"/>
      <c r="E89" s="4">
        <f>+E8-E88</f>
        <v>-224.15000000000009</v>
      </c>
      <c r="G89" s="5">
        <f>+G8-G88</f>
        <v>0</v>
      </c>
      <c r="H89" s="5">
        <f t="shared" si="4"/>
        <v>-224.15</v>
      </c>
    </row>
    <row r="90" spans="1:8" x14ac:dyDescent="0.25">
      <c r="A90" t="s">
        <v>2</v>
      </c>
      <c r="C90" s="4"/>
      <c r="E90" s="4"/>
    </row>
    <row r="91" spans="1:8" x14ac:dyDescent="0.25">
      <c r="A91" t="s">
        <v>164</v>
      </c>
      <c r="C91" s="4"/>
      <c r="E91" s="4"/>
    </row>
    <row r="92" spans="1:8" x14ac:dyDescent="0.25">
      <c r="C92" s="4"/>
      <c r="E92" s="4"/>
    </row>
    <row r="93" spans="1:8" x14ac:dyDescent="0.25">
      <c r="A93" s="1" t="s">
        <v>82</v>
      </c>
      <c r="C93" s="4"/>
      <c r="E93" s="4"/>
    </row>
    <row r="94" spans="1:8" x14ac:dyDescent="0.25">
      <c r="A94" s="1" t="s">
        <v>83</v>
      </c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428C-5A95-4DDC-BB75-61E77DEE3B68}">
  <dimension ref="A1:H89"/>
  <sheetViews>
    <sheetView workbookViewId="0">
      <selection activeCell="J9" sqref="J9"/>
    </sheetView>
  </sheetViews>
  <sheetFormatPr defaultRowHeight="15" x14ac:dyDescent="0.25"/>
  <cols>
    <col min="1" max="1" width="22.71093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179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156</v>
      </c>
      <c r="E7" s="10">
        <f>ROUND(C7*D7,2)</f>
        <v>936</v>
      </c>
      <c r="F7" s="11">
        <v>0</v>
      </c>
      <c r="G7" s="10">
        <f>ROUND(E7*F7,2)</f>
        <v>0</v>
      </c>
      <c r="H7" s="10">
        <f>ROUND(E7-G7,2)</f>
        <v>936</v>
      </c>
    </row>
    <row r="8" spans="1:8" x14ac:dyDescent="0.25">
      <c r="A8" s="1" t="s">
        <v>10</v>
      </c>
      <c r="C8" s="4"/>
      <c r="E8" s="4">
        <f>SUM(E7:E7)</f>
        <v>936</v>
      </c>
      <c r="G8" s="5">
        <f>SUM(G7:G7)</f>
        <v>0</v>
      </c>
      <c r="H8" s="5">
        <f>ROUND(E8-G8,2)</f>
        <v>936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109</v>
      </c>
      <c r="B13" s="2" t="s">
        <v>15</v>
      </c>
      <c r="C13" s="7">
        <v>9.5</v>
      </c>
      <c r="D13" s="2">
        <v>1</v>
      </c>
      <c r="E13" s="4">
        <f>ROUND(C13*D13,2)</f>
        <v>9.5</v>
      </c>
      <c r="F13" s="3">
        <v>0</v>
      </c>
      <c r="G13" s="4">
        <f>ROUND(E13*F13,2)</f>
        <v>0</v>
      </c>
      <c r="H13" s="4">
        <f>ROUND(E13-G13,2)</f>
        <v>9.5</v>
      </c>
    </row>
    <row r="14" spans="1:8" x14ac:dyDescent="0.25">
      <c r="A14" s="2" t="s">
        <v>16</v>
      </c>
      <c r="B14" s="2" t="s">
        <v>15</v>
      </c>
      <c r="C14" s="7">
        <v>7.5</v>
      </c>
      <c r="D14" s="2">
        <v>1.3</v>
      </c>
      <c r="E14" s="4">
        <f>ROUND(C14*D14,2)</f>
        <v>9.75</v>
      </c>
      <c r="F14" s="3">
        <v>0</v>
      </c>
      <c r="G14" s="4">
        <f>ROUND(E14*F14,2)</f>
        <v>0</v>
      </c>
      <c r="H14" s="4">
        <f>ROUND(E14-G14,2)</f>
        <v>9.75</v>
      </c>
    </row>
    <row r="15" spans="1:8" x14ac:dyDescent="0.25">
      <c r="A15" s="6" t="s">
        <v>17</v>
      </c>
      <c r="C15" s="4"/>
      <c r="E15" s="4"/>
    </row>
    <row r="16" spans="1:8" x14ac:dyDescent="0.25">
      <c r="A16" s="2" t="s">
        <v>18</v>
      </c>
      <c r="B16" s="2" t="s">
        <v>19</v>
      </c>
      <c r="C16" s="7">
        <v>22.4</v>
      </c>
      <c r="D16" s="2">
        <v>0.5</v>
      </c>
      <c r="E16" s="4">
        <f>ROUND(C16*D16,2)</f>
        <v>11.2</v>
      </c>
      <c r="F16" s="3">
        <v>0</v>
      </c>
      <c r="G16" s="4">
        <f>ROUND(E16*F16,2)</f>
        <v>0</v>
      </c>
      <c r="H16" s="4">
        <f>ROUND(E16-G16,2)</f>
        <v>11.2</v>
      </c>
    </row>
    <row r="17" spans="1:8" x14ac:dyDescent="0.25">
      <c r="A17" s="2" t="s">
        <v>20</v>
      </c>
      <c r="B17" s="2" t="s">
        <v>19</v>
      </c>
      <c r="C17" s="7">
        <v>36.68</v>
      </c>
      <c r="D17" s="2">
        <v>0.5</v>
      </c>
      <c r="E17" s="4">
        <f>ROUND(C17*D17,2)</f>
        <v>18.34</v>
      </c>
      <c r="F17" s="3">
        <v>0</v>
      </c>
      <c r="G17" s="4">
        <f>ROUND(E17*F17,2)</f>
        <v>0</v>
      </c>
      <c r="H17" s="4">
        <f>ROUND(E17-G17,2)</f>
        <v>18.34</v>
      </c>
    </row>
    <row r="18" spans="1:8" x14ac:dyDescent="0.25">
      <c r="A18" s="2" t="s">
        <v>21</v>
      </c>
      <c r="B18" s="2" t="s">
        <v>19</v>
      </c>
      <c r="C18" s="7">
        <v>25.98</v>
      </c>
      <c r="D18" s="2">
        <v>5.77</v>
      </c>
      <c r="E18" s="4">
        <f>ROUND(C18*D18,2)</f>
        <v>149.9</v>
      </c>
      <c r="F18" s="3">
        <v>0</v>
      </c>
      <c r="G18" s="4">
        <f>ROUND(E18*F18,2)</f>
        <v>0</v>
      </c>
      <c r="H18" s="4">
        <f>ROUND(E18-G18,2)</f>
        <v>149.9</v>
      </c>
    </row>
    <row r="19" spans="1:8" x14ac:dyDescent="0.25">
      <c r="A19" s="2" t="s">
        <v>22</v>
      </c>
      <c r="B19" s="2" t="s">
        <v>23</v>
      </c>
      <c r="C19" s="7">
        <v>18</v>
      </c>
      <c r="D19" s="2">
        <v>0.75</v>
      </c>
      <c r="E19" s="4">
        <f>ROUND(C19*D19,2)</f>
        <v>13.5</v>
      </c>
      <c r="F19" s="3">
        <v>0</v>
      </c>
      <c r="G19" s="4">
        <f>ROUND(E19*F19,2)</f>
        <v>0</v>
      </c>
      <c r="H19" s="4">
        <f>ROUND(E19-G19,2)</f>
        <v>13.5</v>
      </c>
    </row>
    <row r="20" spans="1:8" x14ac:dyDescent="0.25">
      <c r="A20" s="6" t="s">
        <v>24</v>
      </c>
      <c r="C20" s="4"/>
      <c r="E20" s="4"/>
    </row>
    <row r="21" spans="1:8" x14ac:dyDescent="0.25">
      <c r="A21" s="2" t="s">
        <v>160</v>
      </c>
      <c r="B21" s="2" t="s">
        <v>25</v>
      </c>
      <c r="C21" s="7">
        <v>2.76</v>
      </c>
      <c r="D21" s="2">
        <v>10</v>
      </c>
      <c r="E21" s="4">
        <f>ROUND(C21*D21,2)</f>
        <v>27.6</v>
      </c>
      <c r="F21" s="3">
        <v>0</v>
      </c>
      <c r="G21" s="4">
        <f>ROUND(E21*F21,2)</f>
        <v>0</v>
      </c>
      <c r="H21" s="4">
        <f>ROUND(E21-G21,2)</f>
        <v>27.6</v>
      </c>
    </row>
    <row r="22" spans="1:8" x14ac:dyDescent="0.25">
      <c r="A22" s="6" t="s">
        <v>26</v>
      </c>
      <c r="C22" s="4"/>
      <c r="E22" s="4"/>
    </row>
    <row r="23" spans="1:8" x14ac:dyDescent="0.25">
      <c r="A23" s="2" t="s">
        <v>27</v>
      </c>
      <c r="B23" s="2" t="s">
        <v>25</v>
      </c>
      <c r="C23" s="7">
        <v>0.12</v>
      </c>
      <c r="D23" s="2">
        <v>80</v>
      </c>
      <c r="E23" s="4">
        <f t="shared" ref="E23:E30" si="0">ROUND(C23*D23,2)</f>
        <v>9.6</v>
      </c>
      <c r="F23" s="3">
        <v>0</v>
      </c>
      <c r="G23" s="4">
        <f t="shared" ref="G23:G30" si="1">ROUND(E23*F23,2)</f>
        <v>0</v>
      </c>
      <c r="H23" s="4">
        <f t="shared" ref="H23:H30" si="2">ROUND(E23-G23,2)</f>
        <v>9.6</v>
      </c>
    </row>
    <row r="24" spans="1:8" x14ac:dyDescent="0.25">
      <c r="A24" s="2" t="s">
        <v>28</v>
      </c>
      <c r="B24" s="2" t="s">
        <v>23</v>
      </c>
      <c r="C24" s="7">
        <v>2.23</v>
      </c>
      <c r="D24" s="2">
        <v>2</v>
      </c>
      <c r="E24" s="4">
        <f t="shared" si="0"/>
        <v>4.46</v>
      </c>
      <c r="F24" s="3">
        <v>0</v>
      </c>
      <c r="G24" s="4">
        <f t="shared" si="1"/>
        <v>0</v>
      </c>
      <c r="H24" s="4">
        <f t="shared" si="2"/>
        <v>4.46</v>
      </c>
    </row>
    <row r="25" spans="1:8" x14ac:dyDescent="0.25">
      <c r="A25" s="2" t="s">
        <v>29</v>
      </c>
      <c r="B25" s="2" t="s">
        <v>23</v>
      </c>
      <c r="C25" s="7">
        <v>14.95</v>
      </c>
      <c r="D25" s="2">
        <v>1.3</v>
      </c>
      <c r="E25" s="4">
        <f t="shared" si="0"/>
        <v>19.440000000000001</v>
      </c>
      <c r="F25" s="3">
        <v>0</v>
      </c>
      <c r="G25" s="4">
        <f t="shared" si="1"/>
        <v>0</v>
      </c>
      <c r="H25" s="4">
        <f t="shared" si="2"/>
        <v>19.440000000000001</v>
      </c>
    </row>
    <row r="26" spans="1:8" x14ac:dyDescent="0.25">
      <c r="A26" s="2" t="s">
        <v>30</v>
      </c>
      <c r="B26" s="2" t="s">
        <v>25</v>
      </c>
      <c r="C26" s="7">
        <v>7.46</v>
      </c>
      <c r="D26" s="2">
        <v>3</v>
      </c>
      <c r="E26" s="4">
        <f t="shared" si="0"/>
        <v>22.38</v>
      </c>
      <c r="F26" s="3">
        <v>0</v>
      </c>
      <c r="G26" s="4">
        <f t="shared" si="1"/>
        <v>0</v>
      </c>
      <c r="H26" s="4">
        <f t="shared" si="2"/>
        <v>22.38</v>
      </c>
    </row>
    <row r="27" spans="1:8" x14ac:dyDescent="0.25">
      <c r="A27" s="2" t="s">
        <v>134</v>
      </c>
      <c r="B27" s="2" t="s">
        <v>25</v>
      </c>
      <c r="C27" s="7">
        <v>0.92</v>
      </c>
      <c r="D27" s="2">
        <v>31</v>
      </c>
      <c r="E27" s="4">
        <f t="shared" si="0"/>
        <v>28.52</v>
      </c>
      <c r="F27" s="3">
        <v>0</v>
      </c>
      <c r="G27" s="4">
        <f t="shared" si="1"/>
        <v>0</v>
      </c>
      <c r="H27" s="4">
        <f t="shared" si="2"/>
        <v>28.52</v>
      </c>
    </row>
    <row r="28" spans="1:8" x14ac:dyDescent="0.25">
      <c r="A28" s="2" t="s">
        <v>112</v>
      </c>
      <c r="B28" s="2" t="s">
        <v>25</v>
      </c>
      <c r="C28" s="7">
        <v>7.34</v>
      </c>
      <c r="D28" s="2">
        <v>1</v>
      </c>
      <c r="E28" s="4">
        <f t="shared" si="0"/>
        <v>7.34</v>
      </c>
      <c r="F28" s="3">
        <v>0</v>
      </c>
      <c r="G28" s="4">
        <f t="shared" si="1"/>
        <v>0</v>
      </c>
      <c r="H28" s="4">
        <f t="shared" si="2"/>
        <v>7.34</v>
      </c>
    </row>
    <row r="29" spans="1:8" x14ac:dyDescent="0.25">
      <c r="A29" s="2" t="s">
        <v>33</v>
      </c>
      <c r="B29" s="2" t="s">
        <v>25</v>
      </c>
      <c r="C29" s="7">
        <v>23.42</v>
      </c>
      <c r="D29" s="2">
        <v>0.75</v>
      </c>
      <c r="E29" s="4">
        <f t="shared" si="0"/>
        <v>17.57</v>
      </c>
      <c r="F29" s="3">
        <v>0</v>
      </c>
      <c r="G29" s="4">
        <f t="shared" si="1"/>
        <v>0</v>
      </c>
      <c r="H29" s="4">
        <f t="shared" si="2"/>
        <v>17.57</v>
      </c>
    </row>
    <row r="30" spans="1:8" x14ac:dyDescent="0.25">
      <c r="A30" s="2" t="s">
        <v>31</v>
      </c>
      <c r="B30" s="2" t="s">
        <v>25</v>
      </c>
      <c r="C30" s="7">
        <v>48.18</v>
      </c>
      <c r="D30" s="2">
        <v>0.25</v>
      </c>
      <c r="E30" s="4">
        <f t="shared" si="0"/>
        <v>12.05</v>
      </c>
      <c r="F30" s="3">
        <v>0</v>
      </c>
      <c r="G30" s="4">
        <f t="shared" si="1"/>
        <v>0</v>
      </c>
      <c r="H30" s="4">
        <f t="shared" si="2"/>
        <v>12.05</v>
      </c>
    </row>
    <row r="31" spans="1:8" x14ac:dyDescent="0.25">
      <c r="A31" s="6" t="s">
        <v>35</v>
      </c>
      <c r="C31" s="4"/>
      <c r="E31" s="4"/>
    </row>
    <row r="32" spans="1:8" x14ac:dyDescent="0.25">
      <c r="A32" s="2" t="s">
        <v>161</v>
      </c>
      <c r="B32" s="2" t="s">
        <v>25</v>
      </c>
      <c r="C32" s="7">
        <v>1.19</v>
      </c>
      <c r="D32" s="2">
        <v>8</v>
      </c>
      <c r="E32" s="4">
        <f>ROUND(C32*D32,2)</f>
        <v>9.52</v>
      </c>
      <c r="F32" s="3">
        <v>0</v>
      </c>
      <c r="G32" s="4">
        <f>ROUND(E32*F32,2)</f>
        <v>0</v>
      </c>
      <c r="H32" s="4">
        <f>ROUND(E32-G32,2)</f>
        <v>9.52</v>
      </c>
    </row>
    <row r="33" spans="1:8" x14ac:dyDescent="0.25">
      <c r="A33" s="2" t="s">
        <v>163</v>
      </c>
      <c r="B33" s="2" t="s">
        <v>25</v>
      </c>
      <c r="C33" s="7">
        <v>3.02</v>
      </c>
      <c r="D33" s="2">
        <v>0.6</v>
      </c>
      <c r="E33" s="4">
        <f>ROUND(C33*D33,2)</f>
        <v>1.81</v>
      </c>
      <c r="F33" s="3">
        <v>0</v>
      </c>
      <c r="G33" s="4">
        <f>ROUND(E33*F33,2)</f>
        <v>0</v>
      </c>
      <c r="H33" s="4">
        <f>ROUND(E33-G33,2)</f>
        <v>1.81</v>
      </c>
    </row>
    <row r="34" spans="1:8" x14ac:dyDescent="0.25">
      <c r="A34" s="6" t="s">
        <v>36</v>
      </c>
      <c r="C34" s="4"/>
      <c r="E34" s="4"/>
    </row>
    <row r="35" spans="1:8" x14ac:dyDescent="0.25">
      <c r="A35" s="2" t="s">
        <v>135</v>
      </c>
      <c r="B35" s="2" t="s">
        <v>38</v>
      </c>
      <c r="C35" s="7">
        <v>1.32</v>
      </c>
      <c r="D35" s="2">
        <v>77</v>
      </c>
      <c r="E35" s="4">
        <f>ROUND(C35*D35,2)</f>
        <v>101.64</v>
      </c>
      <c r="F35" s="3">
        <v>0</v>
      </c>
      <c r="G35" s="4">
        <f>ROUND(E35*F35,2)</f>
        <v>0</v>
      </c>
      <c r="H35" s="4">
        <f>ROUND(E35-G35,2)</f>
        <v>101.64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77</v>
      </c>
      <c r="E36" s="4">
        <f>ROUND(C36*D36,2)</f>
        <v>22.33</v>
      </c>
      <c r="F36" s="3">
        <v>0</v>
      </c>
      <c r="G36" s="4">
        <f>ROUND(E36*F36,2)</f>
        <v>0</v>
      </c>
      <c r="H36" s="4">
        <f>ROUND(E36-G36,2)</f>
        <v>22.33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3.5</v>
      </c>
      <c r="D38" s="2">
        <v>0.5</v>
      </c>
      <c r="E38" s="4">
        <f>ROUND(C38*D38,2)</f>
        <v>1.75</v>
      </c>
      <c r="F38" s="3">
        <v>0</v>
      </c>
      <c r="G38" s="4">
        <f>ROUND(E38*F38,2)</f>
        <v>0</v>
      </c>
      <c r="H38" s="4">
        <f>ROUND(E38-G38,2)</f>
        <v>1.75</v>
      </c>
    </row>
    <row r="39" spans="1:8" x14ac:dyDescent="0.25">
      <c r="A39" s="2" t="s">
        <v>43</v>
      </c>
      <c r="B39" s="2" t="s">
        <v>23</v>
      </c>
      <c r="C39" s="7">
        <v>5</v>
      </c>
      <c r="D39" s="2">
        <v>0.5</v>
      </c>
      <c r="E39" s="4">
        <f>ROUND(C39*D39,2)</f>
        <v>2.5</v>
      </c>
      <c r="F39" s="3">
        <v>0</v>
      </c>
      <c r="G39" s="4">
        <f>ROUND(E39*F39,2)</f>
        <v>0</v>
      </c>
      <c r="H39" s="4">
        <f>ROUND(E39-G39,2)</f>
        <v>2.5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4</v>
      </c>
      <c r="E40" s="4">
        <f>ROUND(C40*D40,2)</f>
        <v>11.44</v>
      </c>
      <c r="F40" s="3">
        <v>0</v>
      </c>
      <c r="G40" s="4">
        <f>ROUND(E40*F40,2)</f>
        <v>0</v>
      </c>
      <c r="H40" s="4">
        <f>ROUND(E40-G40,2)</f>
        <v>11.44</v>
      </c>
    </row>
    <row r="41" spans="1:8" x14ac:dyDescent="0.25">
      <c r="A41" s="2" t="s">
        <v>45</v>
      </c>
      <c r="B41" s="2" t="s">
        <v>23</v>
      </c>
      <c r="C41" s="7">
        <v>4.17</v>
      </c>
      <c r="D41" s="2">
        <v>0.25</v>
      </c>
      <c r="E41" s="4">
        <f>ROUND(C41*D41,2)</f>
        <v>1.04</v>
      </c>
      <c r="F41" s="3">
        <v>0</v>
      </c>
      <c r="G41" s="4">
        <f>ROUND(E41*F41,2)</f>
        <v>0</v>
      </c>
      <c r="H41" s="4">
        <f>ROUND(E41-G41,2)</f>
        <v>1.04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156</v>
      </c>
      <c r="E46" s="4">
        <f>ROUND(C46*D46,2)</f>
        <v>46.8</v>
      </c>
      <c r="F46" s="3">
        <v>0</v>
      </c>
      <c r="G46" s="4">
        <f>ROUND(E46*F46,2)</f>
        <v>0</v>
      </c>
      <c r="H46" s="4">
        <f>ROUND(E46-G46,2)</f>
        <v>46.8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156</v>
      </c>
      <c r="E48" s="4">
        <f>ROUND(C48*D48,2)</f>
        <v>62.4</v>
      </c>
      <c r="F48" s="3">
        <v>0</v>
      </c>
      <c r="G48" s="4">
        <f>ROUND(E48*F48,2)</f>
        <v>0</v>
      </c>
      <c r="H48" s="4">
        <f>ROUND(E48-G48,2)</f>
        <v>62.4</v>
      </c>
    </row>
    <row r="49" spans="1:8" x14ac:dyDescent="0.25">
      <c r="A49" s="6" t="s">
        <v>57</v>
      </c>
      <c r="C49" s="4"/>
      <c r="E49" s="4"/>
    </row>
    <row r="50" spans="1:8" x14ac:dyDescent="0.25">
      <c r="A50" s="2" t="s">
        <v>58</v>
      </c>
      <c r="B50" s="2" t="s">
        <v>56</v>
      </c>
      <c r="C50" s="7">
        <v>8</v>
      </c>
      <c r="D50" s="2">
        <v>1</v>
      </c>
      <c r="E50" s="4">
        <f>ROUND(C50*D50,2)</f>
        <v>8</v>
      </c>
      <c r="F50" s="3">
        <v>0</v>
      </c>
      <c r="G50" s="4">
        <f>ROUND(E50*F50,2)</f>
        <v>0</v>
      </c>
      <c r="H50" s="4">
        <f>ROUND(E50-G50,2)</f>
        <v>8</v>
      </c>
    </row>
    <row r="51" spans="1:8" x14ac:dyDescent="0.25">
      <c r="A51" s="6" t="s">
        <v>59</v>
      </c>
      <c r="C51" s="4"/>
      <c r="E51" s="4"/>
    </row>
    <row r="52" spans="1:8" x14ac:dyDescent="0.25">
      <c r="A52" s="2" t="s">
        <v>60</v>
      </c>
      <c r="B52" s="2" t="s">
        <v>56</v>
      </c>
      <c r="C52" s="7">
        <v>10</v>
      </c>
      <c r="D52" s="2">
        <v>0.33300000000000002</v>
      </c>
      <c r="E52" s="4">
        <f>ROUND(C52*D52,2)</f>
        <v>3.33</v>
      </c>
      <c r="F52" s="3">
        <v>0</v>
      </c>
      <c r="G52" s="4">
        <f>ROUND(E52*F52,2)</f>
        <v>0</v>
      </c>
      <c r="H52" s="4">
        <f>ROUND(E52-G52,2)</f>
        <v>3.33</v>
      </c>
    </row>
    <row r="53" spans="1:8" x14ac:dyDescent="0.25">
      <c r="A53" s="6" t="s">
        <v>61</v>
      </c>
      <c r="C53" s="4"/>
      <c r="E53" s="4"/>
    </row>
    <row r="54" spans="1:8" x14ac:dyDescent="0.25">
      <c r="A54" s="2" t="s">
        <v>62</v>
      </c>
      <c r="B54" s="2" t="s">
        <v>63</v>
      </c>
      <c r="C54" s="7">
        <v>18.690000000000001</v>
      </c>
      <c r="D54" s="2">
        <v>0.42280000000000001</v>
      </c>
      <c r="E54" s="4">
        <f>ROUND(C54*D54,2)</f>
        <v>7.9</v>
      </c>
      <c r="F54" s="3">
        <v>0</v>
      </c>
      <c r="G54" s="4">
        <f>ROUND(E54*F54,2)</f>
        <v>0</v>
      </c>
      <c r="H54" s="4">
        <f>ROUND(E54-G54,2)</f>
        <v>7.9</v>
      </c>
    </row>
    <row r="55" spans="1:8" x14ac:dyDescent="0.25">
      <c r="A55" s="2" t="s">
        <v>64</v>
      </c>
      <c r="B55" s="2" t="s">
        <v>63</v>
      </c>
      <c r="C55" s="7">
        <v>18.690000000000001</v>
      </c>
      <c r="D55" s="2">
        <v>0.11</v>
      </c>
      <c r="E55" s="4">
        <f>ROUND(C55*D55,2)</f>
        <v>2.06</v>
      </c>
      <c r="F55" s="3">
        <v>0</v>
      </c>
      <c r="G55" s="4">
        <f>ROUND(E55*F55,2)</f>
        <v>0</v>
      </c>
      <c r="H55" s="4">
        <f>ROUND(E55-G55,2)</f>
        <v>2.06</v>
      </c>
    </row>
    <row r="56" spans="1:8" x14ac:dyDescent="0.25">
      <c r="A56" s="6" t="s">
        <v>65</v>
      </c>
      <c r="C56" s="4"/>
      <c r="E56" s="4"/>
    </row>
    <row r="57" spans="1:8" x14ac:dyDescent="0.25">
      <c r="A57" s="2" t="s">
        <v>66</v>
      </c>
      <c r="B57" s="2" t="s">
        <v>63</v>
      </c>
      <c r="C57" s="7">
        <v>9.06</v>
      </c>
      <c r="D57" s="2">
        <v>1.05</v>
      </c>
      <c r="E57" s="4">
        <f>ROUND(C57*D57,2)</f>
        <v>9.51</v>
      </c>
      <c r="F57" s="3">
        <v>0</v>
      </c>
      <c r="G57" s="4">
        <f>ROUND(E57*F57,2)</f>
        <v>0</v>
      </c>
      <c r="H57" s="4">
        <f>ROUND(E57-G57,2)</f>
        <v>9.51</v>
      </c>
    </row>
    <row r="58" spans="1:8" x14ac:dyDescent="0.25">
      <c r="A58" s="6" t="s">
        <v>67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0.25</v>
      </c>
      <c r="E59" s="4">
        <f>ROUND(C59*D59,2)</f>
        <v>2.27</v>
      </c>
      <c r="F59" s="3">
        <v>0</v>
      </c>
      <c r="G59" s="4">
        <f>ROUND(E59*F59,2)</f>
        <v>0</v>
      </c>
      <c r="H59" s="4">
        <f>ROUND(E59-G59,2)</f>
        <v>2.27</v>
      </c>
    </row>
    <row r="60" spans="1:8" x14ac:dyDescent="0.25">
      <c r="A60" s="2" t="s">
        <v>68</v>
      </c>
      <c r="B60" s="2" t="s">
        <v>63</v>
      </c>
      <c r="C60" s="7">
        <v>9.06</v>
      </c>
      <c r="D60" s="2">
        <v>7.8600000000000003E-2</v>
      </c>
      <c r="E60" s="4">
        <f>ROUND(C60*D60,2)</f>
        <v>0.71</v>
      </c>
      <c r="F60" s="3">
        <v>0</v>
      </c>
      <c r="G60" s="4">
        <f>ROUND(E60*F60,2)</f>
        <v>0</v>
      </c>
      <c r="H60" s="4">
        <f>ROUND(E60-G60,2)</f>
        <v>0.71</v>
      </c>
    </row>
    <row r="61" spans="1:8" x14ac:dyDescent="0.25">
      <c r="A61" s="6" t="s">
        <v>69</v>
      </c>
      <c r="C61" s="4"/>
      <c r="E61" s="4"/>
    </row>
    <row r="62" spans="1:8" x14ac:dyDescent="0.25">
      <c r="A62" s="2" t="s">
        <v>66</v>
      </c>
      <c r="B62" s="2" t="s">
        <v>63</v>
      </c>
      <c r="C62" s="7">
        <v>9.06</v>
      </c>
      <c r="D62" s="2">
        <v>0.7</v>
      </c>
      <c r="E62" s="4">
        <f>ROUND(C62*D62,2)</f>
        <v>6.34</v>
      </c>
      <c r="F62" s="3">
        <v>0</v>
      </c>
      <c r="G62" s="4">
        <f>ROUND(E62*F62,2)</f>
        <v>0</v>
      </c>
      <c r="H62" s="4">
        <f>ROUND(E62-G62,2)</f>
        <v>6.34</v>
      </c>
    </row>
    <row r="63" spans="1:8" x14ac:dyDescent="0.25">
      <c r="A63" s="2" t="s">
        <v>70</v>
      </c>
      <c r="B63" s="2" t="s">
        <v>63</v>
      </c>
      <c r="C63" s="7">
        <v>18.7</v>
      </c>
      <c r="D63" s="2">
        <v>0.47960000000000003</v>
      </c>
      <c r="E63" s="4">
        <f>ROUND(C63*D63,2)</f>
        <v>8.9700000000000006</v>
      </c>
      <c r="F63" s="3">
        <v>0</v>
      </c>
      <c r="G63" s="4">
        <f>ROUND(E63*F63,2)</f>
        <v>0</v>
      </c>
      <c r="H63" s="4">
        <f>ROUND(E63-G63,2)</f>
        <v>8.9700000000000006</v>
      </c>
    </row>
    <row r="64" spans="1:8" x14ac:dyDescent="0.25">
      <c r="A64" s="6" t="s">
        <v>71</v>
      </c>
      <c r="C64" s="4"/>
      <c r="E64" s="4"/>
    </row>
    <row r="65" spans="1:8" x14ac:dyDescent="0.25">
      <c r="A65" s="2" t="s">
        <v>62</v>
      </c>
      <c r="B65" s="2" t="s">
        <v>72</v>
      </c>
      <c r="C65" s="7">
        <v>2.86</v>
      </c>
      <c r="D65" s="2">
        <v>6.5293999999999999</v>
      </c>
      <c r="E65" s="4">
        <f>ROUND(C65*D65,2)</f>
        <v>18.670000000000002</v>
      </c>
      <c r="F65" s="3">
        <v>0</v>
      </c>
      <c r="G65" s="4">
        <f>ROUND(E65*F65,2)</f>
        <v>0</v>
      </c>
      <c r="H65" s="4">
        <f>ROUND(E65-G65,2)</f>
        <v>18.670000000000002</v>
      </c>
    </row>
    <row r="66" spans="1:8" x14ac:dyDescent="0.25">
      <c r="A66" s="2" t="s">
        <v>64</v>
      </c>
      <c r="B66" s="2" t="s">
        <v>72</v>
      </c>
      <c r="C66" s="7">
        <v>2.86</v>
      </c>
      <c r="D66" s="2">
        <v>2.4064000000000001</v>
      </c>
      <c r="E66" s="4">
        <f>ROUND(C66*D66,2)</f>
        <v>6.88</v>
      </c>
      <c r="F66" s="3">
        <v>0</v>
      </c>
      <c r="G66" s="4">
        <f>ROUND(E66*F66,2)</f>
        <v>0</v>
      </c>
      <c r="H66" s="4">
        <f>ROUND(E66-G66,2)</f>
        <v>6.88</v>
      </c>
    </row>
    <row r="67" spans="1:8" x14ac:dyDescent="0.25">
      <c r="A67" s="2" t="s">
        <v>73</v>
      </c>
      <c r="B67" s="2" t="s">
        <v>72</v>
      </c>
      <c r="C67" s="7">
        <v>2.86</v>
      </c>
      <c r="D67" s="2">
        <v>15.4779</v>
      </c>
      <c r="E67" s="4">
        <f>ROUND(C67*D67,2)</f>
        <v>44.27</v>
      </c>
      <c r="F67" s="3">
        <v>0</v>
      </c>
      <c r="G67" s="4">
        <f>ROUND(E67*F67,2)</f>
        <v>0</v>
      </c>
      <c r="H67" s="4">
        <f>ROUND(E67-G67,2)</f>
        <v>44.27</v>
      </c>
    </row>
    <row r="68" spans="1:8" x14ac:dyDescent="0.25">
      <c r="A68" s="6" t="s">
        <v>74</v>
      </c>
      <c r="C68" s="4"/>
      <c r="E68" s="4"/>
    </row>
    <row r="69" spans="1:8" x14ac:dyDescent="0.25">
      <c r="A69" s="2" t="s">
        <v>68</v>
      </c>
      <c r="B69" s="2" t="s">
        <v>56</v>
      </c>
      <c r="C69" s="7">
        <v>10.33</v>
      </c>
      <c r="D69" s="2">
        <v>1</v>
      </c>
      <c r="E69" s="4">
        <f>ROUND(C69*D69,2)</f>
        <v>10.33</v>
      </c>
      <c r="F69" s="3">
        <v>0</v>
      </c>
      <c r="G69" s="4">
        <f>ROUND(E69*F69,2)</f>
        <v>0</v>
      </c>
      <c r="H69" s="4">
        <f t="shared" ref="H69:H75" si="3">ROUND(E69-G69,2)</f>
        <v>10.33</v>
      </c>
    </row>
    <row r="70" spans="1:8" x14ac:dyDescent="0.25">
      <c r="A70" s="2" t="s">
        <v>62</v>
      </c>
      <c r="B70" s="2" t="s">
        <v>56</v>
      </c>
      <c r="C70" s="7">
        <v>5.17</v>
      </c>
      <c r="D70" s="2">
        <v>1</v>
      </c>
      <c r="E70" s="4">
        <f>ROUND(C70*D70,2)</f>
        <v>5.17</v>
      </c>
      <c r="F70" s="3">
        <v>0</v>
      </c>
      <c r="G70" s="4">
        <f>ROUND(E70*F70,2)</f>
        <v>0</v>
      </c>
      <c r="H70" s="4">
        <f t="shared" si="3"/>
        <v>5.17</v>
      </c>
    </row>
    <row r="71" spans="1:8" x14ac:dyDescent="0.25">
      <c r="A71" s="2" t="s">
        <v>64</v>
      </c>
      <c r="B71" s="2" t="s">
        <v>56</v>
      </c>
      <c r="C71" s="7">
        <v>6.44</v>
      </c>
      <c r="D71" s="2">
        <v>1</v>
      </c>
      <c r="E71" s="4">
        <f>ROUND(C71*D71,2)</f>
        <v>6.44</v>
      </c>
      <c r="F71" s="3">
        <v>0</v>
      </c>
      <c r="G71" s="4">
        <f>ROUND(E71*F71,2)</f>
        <v>0</v>
      </c>
      <c r="H71" s="4">
        <f t="shared" si="3"/>
        <v>6.44</v>
      </c>
    </row>
    <row r="72" spans="1:8" x14ac:dyDescent="0.25">
      <c r="A72" s="2" t="s">
        <v>73</v>
      </c>
      <c r="B72" s="2" t="s">
        <v>56</v>
      </c>
      <c r="C72" s="7">
        <v>11.8</v>
      </c>
      <c r="D72" s="2">
        <v>1</v>
      </c>
      <c r="E72" s="4">
        <f>ROUND(C72*D72,2)</f>
        <v>11.8</v>
      </c>
      <c r="F72" s="3">
        <v>0</v>
      </c>
      <c r="G72" s="4">
        <f>ROUND(E72*F72,2)</f>
        <v>0</v>
      </c>
      <c r="H72" s="4">
        <f t="shared" si="3"/>
        <v>11.8</v>
      </c>
    </row>
    <row r="73" spans="1:8" x14ac:dyDescent="0.25">
      <c r="A73" s="8" t="s">
        <v>75</v>
      </c>
      <c r="B73" s="8" t="s">
        <v>56</v>
      </c>
      <c r="C73" s="9">
        <v>28.4</v>
      </c>
      <c r="D73" s="8">
        <v>1</v>
      </c>
      <c r="E73" s="10">
        <f>ROUND(C73*D73,2)</f>
        <v>28.4</v>
      </c>
      <c r="F73" s="11">
        <v>0</v>
      </c>
      <c r="G73" s="10">
        <f>ROUND(E73*F73,2)</f>
        <v>0</v>
      </c>
      <c r="H73" s="10">
        <f t="shared" si="3"/>
        <v>28.4</v>
      </c>
    </row>
    <row r="74" spans="1:8" x14ac:dyDescent="0.25">
      <c r="A74" s="1" t="s">
        <v>76</v>
      </c>
      <c r="C74" s="4"/>
      <c r="E74" s="4">
        <f>SUM(E12:E73)</f>
        <v>932.05999999999983</v>
      </c>
      <c r="G74" s="5">
        <f>SUM(G12:G73)</f>
        <v>0</v>
      </c>
      <c r="H74" s="5">
        <f t="shared" si="3"/>
        <v>932.06</v>
      </c>
    </row>
    <row r="75" spans="1:8" x14ac:dyDescent="0.25">
      <c r="A75" s="1" t="s">
        <v>77</v>
      </c>
      <c r="C75" s="4"/>
      <c r="E75" s="4">
        <f>+E8-E74</f>
        <v>3.9400000000001683</v>
      </c>
      <c r="G75" s="5">
        <f>+G8-G74</f>
        <v>0</v>
      </c>
      <c r="H75" s="5">
        <f t="shared" si="3"/>
        <v>3.94</v>
      </c>
    </row>
    <row r="76" spans="1:8" x14ac:dyDescent="0.25">
      <c r="A76" t="s">
        <v>11</v>
      </c>
      <c r="C76" s="4"/>
      <c r="E76" s="4"/>
    </row>
    <row r="77" spans="1:8" x14ac:dyDescent="0.25">
      <c r="A77" s="1" t="s">
        <v>78</v>
      </c>
      <c r="C77" s="4"/>
      <c r="E77" s="4"/>
    </row>
    <row r="78" spans="1:8" x14ac:dyDescent="0.25">
      <c r="A78" s="2" t="s">
        <v>68</v>
      </c>
      <c r="B78" s="2" t="s">
        <v>56</v>
      </c>
      <c r="C78" s="7">
        <v>28.54</v>
      </c>
      <c r="D78" s="2">
        <v>1</v>
      </c>
      <c r="E78" s="4">
        <f>ROUND(C78*D78,2)</f>
        <v>28.54</v>
      </c>
      <c r="F78" s="3">
        <v>0</v>
      </c>
      <c r="G78" s="4">
        <f>ROUND(E78*F78,2)</f>
        <v>0</v>
      </c>
      <c r="H78" s="4">
        <f t="shared" ref="H78:H84" si="4">ROUND(E78-G78,2)</f>
        <v>28.54</v>
      </c>
    </row>
    <row r="79" spans="1:8" x14ac:dyDescent="0.25">
      <c r="A79" s="2" t="s">
        <v>62</v>
      </c>
      <c r="B79" s="2" t="s">
        <v>56</v>
      </c>
      <c r="C79" s="7">
        <v>40.06</v>
      </c>
      <c r="D79" s="2">
        <v>1</v>
      </c>
      <c r="E79" s="4">
        <f>ROUND(C79*D79,2)</f>
        <v>40.06</v>
      </c>
      <c r="F79" s="3">
        <v>0</v>
      </c>
      <c r="G79" s="4">
        <f>ROUND(E79*F79,2)</f>
        <v>0</v>
      </c>
      <c r="H79" s="4">
        <f t="shared" si="4"/>
        <v>40.06</v>
      </c>
    </row>
    <row r="80" spans="1:8" x14ac:dyDescent="0.25">
      <c r="A80" s="2" t="s">
        <v>64</v>
      </c>
      <c r="B80" s="2" t="s">
        <v>56</v>
      </c>
      <c r="C80" s="7">
        <v>30.83</v>
      </c>
      <c r="D80" s="2">
        <v>1</v>
      </c>
      <c r="E80" s="4">
        <f>ROUND(C80*D80,2)</f>
        <v>30.83</v>
      </c>
      <c r="F80" s="3">
        <v>0</v>
      </c>
      <c r="G80" s="4">
        <f>ROUND(E80*F80,2)</f>
        <v>0</v>
      </c>
      <c r="H80" s="4">
        <f t="shared" si="4"/>
        <v>30.83</v>
      </c>
    </row>
    <row r="81" spans="1:8" x14ac:dyDescent="0.25">
      <c r="A81" s="8" t="s">
        <v>73</v>
      </c>
      <c r="B81" s="8" t="s">
        <v>56</v>
      </c>
      <c r="C81" s="9">
        <v>91.67</v>
      </c>
      <c r="D81" s="8">
        <v>1</v>
      </c>
      <c r="E81" s="10">
        <f>ROUND(C81*D81,2)</f>
        <v>91.67</v>
      </c>
      <c r="F81" s="11">
        <v>0</v>
      </c>
      <c r="G81" s="10">
        <f>ROUND(E81*F81,2)</f>
        <v>0</v>
      </c>
      <c r="H81" s="10">
        <f t="shared" si="4"/>
        <v>91.67</v>
      </c>
    </row>
    <row r="82" spans="1:8" x14ac:dyDescent="0.25">
      <c r="A82" s="1" t="s">
        <v>79</v>
      </c>
      <c r="C82" s="4"/>
      <c r="E82" s="4">
        <f>SUM(E78:E81)</f>
        <v>191.1</v>
      </c>
      <c r="G82" s="5">
        <f>SUM(G78:G81)</f>
        <v>0</v>
      </c>
      <c r="H82" s="5">
        <f t="shared" si="4"/>
        <v>191.1</v>
      </c>
    </row>
    <row r="83" spans="1:8" x14ac:dyDescent="0.25">
      <c r="A83" s="1" t="s">
        <v>80</v>
      </c>
      <c r="C83" s="4"/>
      <c r="E83" s="4">
        <f>+E74+E82</f>
        <v>1123.1599999999999</v>
      </c>
      <c r="G83" s="5">
        <f>+G74+G82</f>
        <v>0</v>
      </c>
      <c r="H83" s="5">
        <f t="shared" si="4"/>
        <v>1123.1600000000001</v>
      </c>
    </row>
    <row r="84" spans="1:8" x14ac:dyDescent="0.25">
      <c r="A84" s="1" t="s">
        <v>81</v>
      </c>
      <c r="C84" s="4"/>
      <c r="E84" s="4">
        <f>+E8-E83</f>
        <v>-187.15999999999985</v>
      </c>
      <c r="G84" s="5">
        <f>+G8-G83</f>
        <v>0</v>
      </c>
      <c r="H84" s="5">
        <f t="shared" si="4"/>
        <v>-187.16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164</v>
      </c>
      <c r="C86" s="4"/>
      <c r="E86" s="4"/>
    </row>
    <row r="87" spans="1:8" x14ac:dyDescent="0.25">
      <c r="C87" s="4"/>
      <c r="E87" s="4"/>
    </row>
    <row r="88" spans="1:8" x14ac:dyDescent="0.25">
      <c r="A88" s="1" t="s">
        <v>82</v>
      </c>
      <c r="C88" s="4"/>
      <c r="E88" s="4"/>
    </row>
    <row r="89" spans="1:8" x14ac:dyDescent="0.25">
      <c r="A89" s="1" t="s">
        <v>83</v>
      </c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94E3-28B7-436B-9E76-3143B9B1DA03}">
  <dimension ref="A1:H74"/>
  <sheetViews>
    <sheetView workbookViewId="0">
      <selection activeCell="J9" sqref="J9"/>
    </sheetView>
  </sheetViews>
  <sheetFormatPr defaultRowHeight="15" x14ac:dyDescent="0.25"/>
  <cols>
    <col min="1" max="1" width="21.71093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180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181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197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6</v>
      </c>
      <c r="E12" s="4">
        <f>ROUND(C12*D12,2)</f>
        <v>48.3</v>
      </c>
      <c r="F12" s="3">
        <v>0</v>
      </c>
      <c r="G12" s="4">
        <f>ROUND(E12*F12,2)</f>
        <v>0</v>
      </c>
      <c r="H12" s="4">
        <f>ROUND(E12-G12,2)</f>
        <v>48.3</v>
      </c>
    </row>
    <row r="13" spans="1:8" x14ac:dyDescent="0.25">
      <c r="A13" s="6" t="s">
        <v>17</v>
      </c>
      <c r="C13" s="4"/>
      <c r="E13" s="4"/>
    </row>
    <row r="14" spans="1:8" x14ac:dyDescent="0.25">
      <c r="A14" s="2" t="s">
        <v>21</v>
      </c>
      <c r="B14" s="2" t="s">
        <v>19</v>
      </c>
      <c r="C14" s="7">
        <v>25.98</v>
      </c>
      <c r="D14" s="2">
        <v>4.8</v>
      </c>
      <c r="E14" s="4">
        <f>ROUND(C14*D14,2)</f>
        <v>124.7</v>
      </c>
      <c r="F14" s="3">
        <v>0</v>
      </c>
      <c r="G14" s="4">
        <f>ROUND(E14*F14,2)</f>
        <v>0</v>
      </c>
      <c r="H14" s="4">
        <f>ROUND(E14-G14,2)</f>
        <v>124.7</v>
      </c>
    </row>
    <row r="15" spans="1:8" x14ac:dyDescent="0.25">
      <c r="A15" s="2" t="s">
        <v>22</v>
      </c>
      <c r="B15" s="2" t="s">
        <v>23</v>
      </c>
      <c r="C15" s="7">
        <v>18</v>
      </c>
      <c r="D15" s="2">
        <v>1.52</v>
      </c>
      <c r="E15" s="4">
        <f>ROUND(C15*D15,2)</f>
        <v>27.36</v>
      </c>
      <c r="F15" s="3">
        <v>0</v>
      </c>
      <c r="G15" s="4">
        <f>ROUND(E15*F15,2)</f>
        <v>0</v>
      </c>
      <c r="H15" s="4">
        <f>ROUND(E15-G15,2)</f>
        <v>27.36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182</v>
      </c>
      <c r="B17" s="2" t="s">
        <v>25</v>
      </c>
      <c r="C17" s="7">
        <v>1.7</v>
      </c>
      <c r="D17" s="2">
        <v>12.5</v>
      </c>
      <c r="E17" s="4">
        <f>ROUND(C17*D17,2)</f>
        <v>21.25</v>
      </c>
      <c r="F17" s="3">
        <v>0</v>
      </c>
      <c r="G17" s="4">
        <f>ROUND(E17*F17,2)</f>
        <v>0</v>
      </c>
      <c r="H17" s="4">
        <f>ROUND(E17-G17,2)</f>
        <v>21.25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25</v>
      </c>
      <c r="C19" s="7">
        <v>0.12</v>
      </c>
      <c r="D19" s="2">
        <v>80</v>
      </c>
      <c r="E19" s="4">
        <f t="shared" ref="E19:E26" si="0">ROUND(C19*D19,2)</f>
        <v>9.6</v>
      </c>
      <c r="F19" s="3">
        <v>0</v>
      </c>
      <c r="G19" s="4">
        <f t="shared" ref="G19:G26" si="1">ROUND(E19*F19,2)</f>
        <v>0</v>
      </c>
      <c r="H19" s="4">
        <f t="shared" ref="H19:H26" si="2">ROUND(E19-G19,2)</f>
        <v>9.6</v>
      </c>
    </row>
    <row r="20" spans="1:8" x14ac:dyDescent="0.25">
      <c r="A20" s="2" t="s">
        <v>28</v>
      </c>
      <c r="B20" s="2" t="s">
        <v>23</v>
      </c>
      <c r="C20" s="7">
        <v>2.23</v>
      </c>
      <c r="D20" s="2">
        <v>2</v>
      </c>
      <c r="E20" s="4">
        <f t="shared" si="0"/>
        <v>4.46</v>
      </c>
      <c r="F20" s="3">
        <v>0</v>
      </c>
      <c r="G20" s="4">
        <f t="shared" si="1"/>
        <v>0</v>
      </c>
      <c r="H20" s="4">
        <f t="shared" si="2"/>
        <v>4.46</v>
      </c>
    </row>
    <row r="21" spans="1:8" x14ac:dyDescent="0.25">
      <c r="A21" s="2" t="s">
        <v>29</v>
      </c>
      <c r="B21" s="2" t="s">
        <v>23</v>
      </c>
      <c r="C21" s="7">
        <v>14.95</v>
      </c>
      <c r="D21" s="2">
        <v>1.3</v>
      </c>
      <c r="E21" s="4">
        <f t="shared" si="0"/>
        <v>19.440000000000001</v>
      </c>
      <c r="F21" s="3">
        <v>0</v>
      </c>
      <c r="G21" s="4">
        <f t="shared" si="1"/>
        <v>0</v>
      </c>
      <c r="H21" s="4">
        <f t="shared" si="2"/>
        <v>19.440000000000001</v>
      </c>
    </row>
    <row r="22" spans="1:8" x14ac:dyDescent="0.25">
      <c r="A22" s="2" t="s">
        <v>30</v>
      </c>
      <c r="B22" s="2" t="s">
        <v>25</v>
      </c>
      <c r="C22" s="7">
        <v>7.46</v>
      </c>
      <c r="D22" s="2">
        <v>3</v>
      </c>
      <c r="E22" s="4">
        <f t="shared" si="0"/>
        <v>22.38</v>
      </c>
      <c r="F22" s="3">
        <v>0</v>
      </c>
      <c r="G22" s="4">
        <f t="shared" si="1"/>
        <v>0</v>
      </c>
      <c r="H22" s="4">
        <f t="shared" si="2"/>
        <v>22.38</v>
      </c>
    </row>
    <row r="23" spans="1:8" x14ac:dyDescent="0.25">
      <c r="A23" s="2" t="s">
        <v>183</v>
      </c>
      <c r="B23" s="2" t="s">
        <v>23</v>
      </c>
      <c r="C23" s="7">
        <v>6.72</v>
      </c>
      <c r="D23" s="2">
        <v>8</v>
      </c>
      <c r="E23" s="4">
        <f t="shared" si="0"/>
        <v>53.76</v>
      </c>
      <c r="F23" s="3">
        <v>0</v>
      </c>
      <c r="G23" s="4">
        <f t="shared" si="1"/>
        <v>0</v>
      </c>
      <c r="H23" s="4">
        <f t="shared" si="2"/>
        <v>53.76</v>
      </c>
    </row>
    <row r="24" spans="1:8" x14ac:dyDescent="0.25">
      <c r="A24" s="2" t="s">
        <v>32</v>
      </c>
      <c r="B24" s="2" t="s">
        <v>23</v>
      </c>
      <c r="C24" s="7">
        <v>17.36</v>
      </c>
      <c r="D24" s="2">
        <v>2</v>
      </c>
      <c r="E24" s="4">
        <f t="shared" si="0"/>
        <v>34.72</v>
      </c>
      <c r="F24" s="3">
        <v>0</v>
      </c>
      <c r="G24" s="4">
        <f t="shared" si="1"/>
        <v>0</v>
      </c>
      <c r="H24" s="4">
        <f t="shared" si="2"/>
        <v>34.72</v>
      </c>
    </row>
    <row r="25" spans="1:8" x14ac:dyDescent="0.25">
      <c r="A25" s="2" t="s">
        <v>184</v>
      </c>
      <c r="B25" s="2" t="s">
        <v>25</v>
      </c>
      <c r="C25" s="7">
        <v>18.07</v>
      </c>
      <c r="D25" s="2">
        <v>2</v>
      </c>
      <c r="E25" s="4">
        <f t="shared" si="0"/>
        <v>36.14</v>
      </c>
      <c r="F25" s="3">
        <v>0</v>
      </c>
      <c r="G25" s="4">
        <f t="shared" si="1"/>
        <v>0</v>
      </c>
      <c r="H25" s="4">
        <f t="shared" si="2"/>
        <v>36.14</v>
      </c>
    </row>
    <row r="26" spans="1:8" x14ac:dyDescent="0.25">
      <c r="A26" s="2" t="s">
        <v>185</v>
      </c>
      <c r="B26" s="2" t="s">
        <v>23</v>
      </c>
      <c r="C26" s="7">
        <v>21.42</v>
      </c>
      <c r="D26" s="2">
        <v>1</v>
      </c>
      <c r="E26" s="4">
        <f t="shared" si="0"/>
        <v>21.42</v>
      </c>
      <c r="F26" s="3">
        <v>0</v>
      </c>
      <c r="G26" s="4">
        <f t="shared" si="1"/>
        <v>0</v>
      </c>
      <c r="H26" s="4">
        <f t="shared" si="2"/>
        <v>21.42</v>
      </c>
    </row>
    <row r="27" spans="1:8" x14ac:dyDescent="0.25">
      <c r="A27" s="6" t="s">
        <v>35</v>
      </c>
      <c r="C27" s="4"/>
      <c r="E27" s="4"/>
    </row>
    <row r="28" spans="1:8" x14ac:dyDescent="0.25">
      <c r="A28" s="2" t="s">
        <v>161</v>
      </c>
      <c r="B28" s="2" t="s">
        <v>25</v>
      </c>
      <c r="C28" s="7">
        <v>1.19</v>
      </c>
      <c r="D28" s="2">
        <v>10.5</v>
      </c>
      <c r="E28" s="4">
        <f>ROUND(C28*D28,2)</f>
        <v>12.5</v>
      </c>
      <c r="F28" s="3">
        <v>0</v>
      </c>
      <c r="G28" s="4">
        <f>ROUND(E28*F28,2)</f>
        <v>0</v>
      </c>
      <c r="H28" s="4">
        <f>ROUND(E28-G28,2)</f>
        <v>12.5</v>
      </c>
    </row>
    <row r="29" spans="1:8" x14ac:dyDescent="0.25">
      <c r="A29" s="2" t="s">
        <v>163</v>
      </c>
      <c r="B29" s="2" t="s">
        <v>25</v>
      </c>
      <c r="C29" s="7">
        <v>3.02</v>
      </c>
      <c r="D29" s="2">
        <v>2.56</v>
      </c>
      <c r="E29" s="4">
        <f>ROUND(C29*D29,2)</f>
        <v>7.73</v>
      </c>
      <c r="F29" s="3">
        <v>0</v>
      </c>
      <c r="G29" s="4">
        <f>ROUND(E29*F29,2)</f>
        <v>0</v>
      </c>
      <c r="H29" s="4">
        <f>ROUND(E29-G29,2)</f>
        <v>7.73</v>
      </c>
    </row>
    <row r="30" spans="1:8" x14ac:dyDescent="0.25">
      <c r="A30" s="6" t="s">
        <v>36</v>
      </c>
      <c r="C30" s="4"/>
      <c r="E30" s="4"/>
    </row>
    <row r="31" spans="1:8" x14ac:dyDescent="0.25">
      <c r="A31" s="2" t="s">
        <v>37</v>
      </c>
      <c r="B31" s="2" t="s">
        <v>38</v>
      </c>
      <c r="C31" s="7">
        <v>0.33</v>
      </c>
      <c r="D31" s="2">
        <v>80</v>
      </c>
      <c r="E31" s="4">
        <f>ROUND(C31*D31,2)</f>
        <v>26.4</v>
      </c>
      <c r="F31" s="3">
        <v>0</v>
      </c>
      <c r="G31" s="4">
        <f>ROUND(E31*F31,2)</f>
        <v>0</v>
      </c>
      <c r="H31" s="4">
        <f>ROUND(E31-G31,2)</f>
        <v>26.4</v>
      </c>
    </row>
    <row r="32" spans="1:8" x14ac:dyDescent="0.25">
      <c r="A32" s="2" t="s">
        <v>99</v>
      </c>
      <c r="B32" s="2" t="s">
        <v>38</v>
      </c>
      <c r="C32" s="7">
        <v>6.31</v>
      </c>
      <c r="D32" s="2">
        <v>30</v>
      </c>
      <c r="E32" s="4">
        <f>ROUND(C32*D32,2)</f>
        <v>189.3</v>
      </c>
      <c r="F32" s="3">
        <v>0</v>
      </c>
      <c r="G32" s="4">
        <f>ROUND(E32*F32,2)</f>
        <v>0</v>
      </c>
      <c r="H32" s="4">
        <f>ROUND(E32-G32,2)</f>
        <v>189.3</v>
      </c>
    </row>
    <row r="33" spans="1:8" x14ac:dyDescent="0.25">
      <c r="A33" s="2" t="s">
        <v>39</v>
      </c>
      <c r="B33" s="2" t="s">
        <v>40</v>
      </c>
      <c r="C33" s="7">
        <v>0.28999999999999998</v>
      </c>
      <c r="D33" s="2">
        <v>110</v>
      </c>
      <c r="E33" s="4">
        <f>ROUND(C33*D33,2)</f>
        <v>31.9</v>
      </c>
      <c r="F33" s="3">
        <v>0</v>
      </c>
      <c r="G33" s="4">
        <f>ROUND(E33*F33,2)</f>
        <v>0</v>
      </c>
      <c r="H33" s="4">
        <f>ROUND(E33-G33,2)</f>
        <v>31.9</v>
      </c>
    </row>
    <row r="34" spans="1:8" x14ac:dyDescent="0.25">
      <c r="A34" s="6" t="s">
        <v>42</v>
      </c>
      <c r="C34" s="4"/>
      <c r="E34" s="4"/>
    </row>
    <row r="35" spans="1:8" x14ac:dyDescent="0.25">
      <c r="A35" s="2" t="s">
        <v>44</v>
      </c>
      <c r="B35" s="2" t="s">
        <v>23</v>
      </c>
      <c r="C35" s="7">
        <v>3.5</v>
      </c>
      <c r="D35" s="2">
        <v>3</v>
      </c>
      <c r="E35" s="4">
        <f>ROUND(C35*D35,2)</f>
        <v>10.5</v>
      </c>
      <c r="F35" s="3">
        <v>0</v>
      </c>
      <c r="G35" s="4">
        <f>ROUND(E35*F35,2)</f>
        <v>0</v>
      </c>
      <c r="H35" s="4">
        <f>ROUND(E35-G35,2)</f>
        <v>10.5</v>
      </c>
    </row>
    <row r="36" spans="1:8" x14ac:dyDescent="0.25">
      <c r="A36" s="2" t="s">
        <v>43</v>
      </c>
      <c r="B36" s="2" t="s">
        <v>23</v>
      </c>
      <c r="C36" s="7">
        <v>5</v>
      </c>
      <c r="D36" s="2">
        <v>1</v>
      </c>
      <c r="E36" s="4">
        <f>ROUND(C36*D36,2)</f>
        <v>5</v>
      </c>
      <c r="F36" s="3">
        <v>0</v>
      </c>
      <c r="G36" s="4">
        <f>ROUND(E36*F36,2)</f>
        <v>0</v>
      </c>
      <c r="H36" s="4">
        <f>ROUND(E36-G36,2)</f>
        <v>5</v>
      </c>
    </row>
    <row r="37" spans="1:8" x14ac:dyDescent="0.25">
      <c r="A37" s="2" t="s">
        <v>46</v>
      </c>
      <c r="B37" s="2" t="s">
        <v>23</v>
      </c>
      <c r="C37" s="7">
        <v>2.86</v>
      </c>
      <c r="D37" s="2">
        <v>2</v>
      </c>
      <c r="E37" s="4">
        <f>ROUND(C37*D37,2)</f>
        <v>5.72</v>
      </c>
      <c r="F37" s="3">
        <v>0</v>
      </c>
      <c r="G37" s="4">
        <f>ROUND(E37*F37,2)</f>
        <v>0</v>
      </c>
      <c r="H37" s="4">
        <f>ROUND(E37-G37,2)</f>
        <v>5.72</v>
      </c>
    </row>
    <row r="38" spans="1:8" x14ac:dyDescent="0.25">
      <c r="A38" s="6" t="s">
        <v>48</v>
      </c>
      <c r="C38" s="4"/>
      <c r="E38" s="4"/>
    </row>
    <row r="39" spans="1:8" x14ac:dyDescent="0.25">
      <c r="A39" s="2" t="s">
        <v>49</v>
      </c>
      <c r="B39" s="2" t="s">
        <v>19</v>
      </c>
      <c r="C39" s="7">
        <v>13.6</v>
      </c>
      <c r="D39" s="2">
        <v>4.8</v>
      </c>
      <c r="E39" s="4">
        <f>ROUND(C39*D39,2)</f>
        <v>65.28</v>
      </c>
      <c r="F39" s="3">
        <v>0</v>
      </c>
      <c r="G39" s="4">
        <f>ROUND(E39*F39,2)</f>
        <v>0</v>
      </c>
      <c r="H39" s="4">
        <f>ROUND(E39-G39,2)</f>
        <v>65.28</v>
      </c>
    </row>
    <row r="40" spans="1:8" x14ac:dyDescent="0.25">
      <c r="A40" s="6" t="s">
        <v>57</v>
      </c>
      <c r="C40" s="4"/>
      <c r="E40" s="4"/>
    </row>
    <row r="41" spans="1:8" x14ac:dyDescent="0.25">
      <c r="A41" s="2" t="s">
        <v>58</v>
      </c>
      <c r="B41" s="2" t="s">
        <v>56</v>
      </c>
      <c r="C41" s="7">
        <v>8</v>
      </c>
      <c r="D41" s="2">
        <v>1</v>
      </c>
      <c r="E41" s="4">
        <f>ROUND(C41*D41,2)</f>
        <v>8</v>
      </c>
      <c r="F41" s="3">
        <v>0</v>
      </c>
      <c r="G41" s="4">
        <f>ROUND(E41*F41,2)</f>
        <v>0</v>
      </c>
      <c r="H41" s="4">
        <f>ROUND(E41-G41,2)</f>
        <v>8</v>
      </c>
    </row>
    <row r="42" spans="1:8" x14ac:dyDescent="0.25">
      <c r="A42" s="6" t="s">
        <v>59</v>
      </c>
      <c r="C42" s="4"/>
      <c r="E42" s="4"/>
    </row>
    <row r="43" spans="1:8" x14ac:dyDescent="0.25">
      <c r="A43" s="2" t="s">
        <v>60</v>
      </c>
      <c r="B43" s="2" t="s">
        <v>56</v>
      </c>
      <c r="C43" s="7">
        <v>10</v>
      </c>
      <c r="D43" s="2">
        <v>0.33</v>
      </c>
      <c r="E43" s="4">
        <f>ROUND(C43*D43,2)</f>
        <v>3.3</v>
      </c>
      <c r="F43" s="3">
        <v>0</v>
      </c>
      <c r="G43" s="4">
        <f>ROUND(E43*F43,2)</f>
        <v>0</v>
      </c>
      <c r="H43" s="4">
        <f>ROUND(E43-G43,2)</f>
        <v>3.3</v>
      </c>
    </row>
    <row r="44" spans="1:8" x14ac:dyDescent="0.25">
      <c r="A44" s="6" t="s">
        <v>61</v>
      </c>
      <c r="C44" s="4"/>
      <c r="E44" s="4"/>
    </row>
    <row r="45" spans="1:8" x14ac:dyDescent="0.25">
      <c r="A45" s="2" t="s">
        <v>62</v>
      </c>
      <c r="B45" s="2" t="s">
        <v>63</v>
      </c>
      <c r="C45" s="7">
        <v>18.690000000000001</v>
      </c>
      <c r="D45" s="2">
        <v>0.26619999999999999</v>
      </c>
      <c r="E45" s="4">
        <f>ROUND(C45*D45,2)</f>
        <v>4.9800000000000004</v>
      </c>
      <c r="F45" s="3">
        <v>0</v>
      </c>
      <c r="G45" s="4">
        <f>ROUND(E45*F45,2)</f>
        <v>0</v>
      </c>
      <c r="H45" s="4">
        <f>ROUND(E45-G45,2)</f>
        <v>4.9800000000000004</v>
      </c>
    </row>
    <row r="46" spans="1:8" x14ac:dyDescent="0.25">
      <c r="A46" s="2" t="s">
        <v>64</v>
      </c>
      <c r="B46" s="2" t="s">
        <v>63</v>
      </c>
      <c r="C46" s="7">
        <v>18.690000000000001</v>
      </c>
      <c r="D46" s="2">
        <v>0.11</v>
      </c>
      <c r="E46" s="4">
        <f>ROUND(C46*D46,2)</f>
        <v>2.06</v>
      </c>
      <c r="F46" s="3">
        <v>0</v>
      </c>
      <c r="G46" s="4">
        <f>ROUND(E46*F46,2)</f>
        <v>0</v>
      </c>
      <c r="H46" s="4">
        <f>ROUND(E46-G46,2)</f>
        <v>2.06</v>
      </c>
    </row>
    <row r="47" spans="1:8" x14ac:dyDescent="0.25">
      <c r="A47" s="6" t="s">
        <v>67</v>
      </c>
      <c r="C47" s="4"/>
      <c r="E47" s="4"/>
    </row>
    <row r="48" spans="1:8" x14ac:dyDescent="0.25">
      <c r="A48" s="2" t="s">
        <v>68</v>
      </c>
      <c r="B48" s="2" t="s">
        <v>63</v>
      </c>
      <c r="C48" s="7">
        <v>9.06</v>
      </c>
      <c r="D48" s="2">
        <v>7.8600000000000003E-2</v>
      </c>
      <c r="E48" s="4">
        <f>ROUND(C48*D48,2)</f>
        <v>0.71</v>
      </c>
      <c r="F48" s="3">
        <v>0</v>
      </c>
      <c r="G48" s="4">
        <f>ROUND(E48*F48,2)</f>
        <v>0</v>
      </c>
      <c r="H48" s="4">
        <f>ROUND(E48-G48,2)</f>
        <v>0.71</v>
      </c>
    </row>
    <row r="49" spans="1:8" x14ac:dyDescent="0.25">
      <c r="A49" s="6" t="s">
        <v>186</v>
      </c>
      <c r="C49" s="4"/>
      <c r="E49" s="4"/>
    </row>
    <row r="50" spans="1:8" x14ac:dyDescent="0.25">
      <c r="A50" s="2" t="s">
        <v>66</v>
      </c>
      <c r="B50" s="2" t="s">
        <v>63</v>
      </c>
      <c r="C50" s="7">
        <v>9.06</v>
      </c>
      <c r="D50" s="2">
        <v>0.2</v>
      </c>
      <c r="E50" s="4">
        <f>ROUND(C50*D50,2)</f>
        <v>1.81</v>
      </c>
      <c r="F50" s="3">
        <v>0</v>
      </c>
      <c r="G50" s="4">
        <f>ROUND(E50*F50,2)</f>
        <v>0</v>
      </c>
      <c r="H50" s="4">
        <f>ROUND(E50-G50,2)</f>
        <v>1.81</v>
      </c>
    </row>
    <row r="51" spans="1:8" x14ac:dyDescent="0.25">
      <c r="A51" s="2" t="s">
        <v>70</v>
      </c>
      <c r="B51" s="2" t="s">
        <v>63</v>
      </c>
      <c r="C51" s="7">
        <v>18.7</v>
      </c>
      <c r="D51" s="2">
        <v>0.33860000000000001</v>
      </c>
      <c r="E51" s="4">
        <f>ROUND(C51*D51,2)</f>
        <v>6.33</v>
      </c>
      <c r="F51" s="3">
        <v>0</v>
      </c>
      <c r="G51" s="4">
        <f>ROUND(E51*F51,2)</f>
        <v>0</v>
      </c>
      <c r="H51" s="4">
        <f>ROUND(E51-G51,2)</f>
        <v>6.33</v>
      </c>
    </row>
    <row r="52" spans="1:8" x14ac:dyDescent="0.25">
      <c r="A52" s="6" t="s">
        <v>71</v>
      </c>
      <c r="C52" s="4"/>
      <c r="E52" s="4"/>
    </row>
    <row r="53" spans="1:8" x14ac:dyDescent="0.25">
      <c r="A53" s="2" t="s">
        <v>62</v>
      </c>
      <c r="B53" s="2" t="s">
        <v>72</v>
      </c>
      <c r="C53" s="7">
        <v>2.86</v>
      </c>
      <c r="D53" s="2">
        <v>3.8980999999999999</v>
      </c>
      <c r="E53" s="4">
        <f>ROUND(C53*D53,2)</f>
        <v>11.15</v>
      </c>
      <c r="F53" s="3">
        <v>0</v>
      </c>
      <c r="G53" s="4">
        <f>ROUND(E53*F53,2)</f>
        <v>0</v>
      </c>
      <c r="H53" s="4">
        <f>ROUND(E53-G53,2)</f>
        <v>11.15</v>
      </c>
    </row>
    <row r="54" spans="1:8" x14ac:dyDescent="0.25">
      <c r="A54" s="2" t="s">
        <v>64</v>
      </c>
      <c r="B54" s="2" t="s">
        <v>72</v>
      </c>
      <c r="C54" s="7">
        <v>2.86</v>
      </c>
      <c r="D54" s="2">
        <v>2.4064000000000001</v>
      </c>
      <c r="E54" s="4">
        <f>ROUND(C54*D54,2)</f>
        <v>6.88</v>
      </c>
      <c r="F54" s="3">
        <v>0</v>
      </c>
      <c r="G54" s="4">
        <f>ROUND(E54*F54,2)</f>
        <v>0</v>
      </c>
      <c r="H54" s="4">
        <f>ROUND(E54-G54,2)</f>
        <v>6.88</v>
      </c>
    </row>
    <row r="55" spans="1:8" x14ac:dyDescent="0.25">
      <c r="A55" s="6" t="s">
        <v>74</v>
      </c>
      <c r="C55" s="4"/>
      <c r="E55" s="4"/>
    </row>
    <row r="56" spans="1:8" x14ac:dyDescent="0.25">
      <c r="A56" s="2" t="s">
        <v>68</v>
      </c>
      <c r="B56" s="2" t="s">
        <v>56</v>
      </c>
      <c r="C56" s="7">
        <v>7.47</v>
      </c>
      <c r="D56" s="2">
        <v>1</v>
      </c>
      <c r="E56" s="4">
        <f>ROUND(C56*D56,2)</f>
        <v>7.47</v>
      </c>
      <c r="F56" s="3">
        <v>0</v>
      </c>
      <c r="G56" s="4">
        <f>ROUND(E56*F56,2)</f>
        <v>0</v>
      </c>
      <c r="H56" s="4">
        <f t="shared" ref="H56:H61" si="3">ROUND(E56-G56,2)</f>
        <v>7.47</v>
      </c>
    </row>
    <row r="57" spans="1:8" x14ac:dyDescent="0.25">
      <c r="A57" s="2" t="s">
        <v>62</v>
      </c>
      <c r="B57" s="2" t="s">
        <v>56</v>
      </c>
      <c r="C57" s="7">
        <v>3.14</v>
      </c>
      <c r="D57" s="2">
        <v>1</v>
      </c>
      <c r="E57" s="4">
        <f>ROUND(C57*D57,2)</f>
        <v>3.14</v>
      </c>
      <c r="F57" s="3">
        <v>0</v>
      </c>
      <c r="G57" s="4">
        <f>ROUND(E57*F57,2)</f>
        <v>0</v>
      </c>
      <c r="H57" s="4">
        <f t="shared" si="3"/>
        <v>3.14</v>
      </c>
    </row>
    <row r="58" spans="1:8" x14ac:dyDescent="0.25">
      <c r="A58" s="2" t="s">
        <v>64</v>
      </c>
      <c r="B58" s="2" t="s">
        <v>56</v>
      </c>
      <c r="C58" s="7">
        <v>6.44</v>
      </c>
      <c r="D58" s="2">
        <v>1</v>
      </c>
      <c r="E58" s="4">
        <f>ROUND(C58*D58,2)</f>
        <v>6.44</v>
      </c>
      <c r="F58" s="3">
        <v>0</v>
      </c>
      <c r="G58" s="4">
        <f>ROUND(E58*F58,2)</f>
        <v>0</v>
      </c>
      <c r="H58" s="4">
        <f t="shared" si="3"/>
        <v>6.44</v>
      </c>
    </row>
    <row r="59" spans="1:8" x14ac:dyDescent="0.25">
      <c r="A59" s="8" t="s">
        <v>75</v>
      </c>
      <c r="B59" s="8" t="s">
        <v>56</v>
      </c>
      <c r="C59" s="9">
        <v>29.1</v>
      </c>
      <c r="D59" s="8">
        <v>1</v>
      </c>
      <c r="E59" s="10">
        <f>ROUND(C59*D59,2)</f>
        <v>29.1</v>
      </c>
      <c r="F59" s="11">
        <v>0</v>
      </c>
      <c r="G59" s="10">
        <f>ROUND(E59*F59,2)</f>
        <v>0</v>
      </c>
      <c r="H59" s="10">
        <f t="shared" si="3"/>
        <v>29.1</v>
      </c>
    </row>
    <row r="60" spans="1:8" x14ac:dyDescent="0.25">
      <c r="A60" s="1" t="s">
        <v>76</v>
      </c>
      <c r="C60" s="4"/>
      <c r="E60" s="4">
        <f>SUM(E12:E59)</f>
        <v>869.23</v>
      </c>
      <c r="G60" s="5">
        <f>SUM(G12:G59)</f>
        <v>0</v>
      </c>
      <c r="H60" s="5">
        <f t="shared" si="3"/>
        <v>869.23</v>
      </c>
    </row>
    <row r="61" spans="1:8" x14ac:dyDescent="0.25">
      <c r="A61" s="1" t="s">
        <v>77</v>
      </c>
      <c r="C61" s="4"/>
      <c r="E61" s="4">
        <f>+E8-E60</f>
        <v>210.76999999999998</v>
      </c>
      <c r="G61" s="5">
        <f>+G8-G60</f>
        <v>0</v>
      </c>
      <c r="H61" s="5">
        <f t="shared" si="3"/>
        <v>210.77</v>
      </c>
    </row>
    <row r="62" spans="1:8" x14ac:dyDescent="0.25">
      <c r="A62" t="s">
        <v>11</v>
      </c>
      <c r="C62" s="4"/>
      <c r="E62" s="4"/>
    </row>
    <row r="63" spans="1:8" x14ac:dyDescent="0.25">
      <c r="A63" s="1" t="s">
        <v>78</v>
      </c>
      <c r="C63" s="4"/>
      <c r="E63" s="4"/>
    </row>
    <row r="64" spans="1:8" x14ac:dyDescent="0.25">
      <c r="A64" s="2" t="s">
        <v>68</v>
      </c>
      <c r="B64" s="2" t="s">
        <v>56</v>
      </c>
      <c r="C64" s="7">
        <v>20.92</v>
      </c>
      <c r="D64" s="2">
        <v>1</v>
      </c>
      <c r="E64" s="4">
        <f>ROUND(C64*D64,2)</f>
        <v>20.92</v>
      </c>
      <c r="F64" s="3">
        <v>0</v>
      </c>
      <c r="G64" s="4">
        <f>ROUND(E64*F64,2)</f>
        <v>0</v>
      </c>
      <c r="H64" s="4">
        <f t="shared" ref="H64:H69" si="4">ROUND(E64-G64,2)</f>
        <v>20.92</v>
      </c>
    </row>
    <row r="65" spans="1:8" x14ac:dyDescent="0.25">
      <c r="A65" s="2" t="s">
        <v>62</v>
      </c>
      <c r="B65" s="2" t="s">
        <v>56</v>
      </c>
      <c r="C65" s="7">
        <v>24.35</v>
      </c>
      <c r="D65" s="2">
        <v>1</v>
      </c>
      <c r="E65" s="4">
        <f>ROUND(C65*D65,2)</f>
        <v>24.35</v>
      </c>
      <c r="F65" s="3">
        <v>0</v>
      </c>
      <c r="G65" s="4">
        <f>ROUND(E65*F65,2)</f>
        <v>0</v>
      </c>
      <c r="H65" s="4">
        <f t="shared" si="4"/>
        <v>24.35</v>
      </c>
    </row>
    <row r="66" spans="1:8" x14ac:dyDescent="0.25">
      <c r="A66" s="8" t="s">
        <v>64</v>
      </c>
      <c r="B66" s="8" t="s">
        <v>56</v>
      </c>
      <c r="C66" s="9">
        <v>30.83</v>
      </c>
      <c r="D66" s="8">
        <v>1</v>
      </c>
      <c r="E66" s="10">
        <f>ROUND(C66*D66,2)</f>
        <v>30.83</v>
      </c>
      <c r="F66" s="11">
        <v>0</v>
      </c>
      <c r="G66" s="10">
        <f>ROUND(E66*F66,2)</f>
        <v>0</v>
      </c>
      <c r="H66" s="10">
        <f t="shared" si="4"/>
        <v>30.83</v>
      </c>
    </row>
    <row r="67" spans="1:8" x14ac:dyDescent="0.25">
      <c r="A67" s="1" t="s">
        <v>79</v>
      </c>
      <c r="C67" s="4"/>
      <c r="E67" s="4">
        <f>SUM(E64:E66)</f>
        <v>76.099999999999994</v>
      </c>
      <c r="G67" s="5">
        <f>SUM(G64:G66)</f>
        <v>0</v>
      </c>
      <c r="H67" s="5">
        <f t="shared" si="4"/>
        <v>76.099999999999994</v>
      </c>
    </row>
    <row r="68" spans="1:8" x14ac:dyDescent="0.25">
      <c r="A68" s="1" t="s">
        <v>80</v>
      </c>
      <c r="C68" s="4"/>
      <c r="E68" s="4">
        <f>+E60+E67</f>
        <v>945.33</v>
      </c>
      <c r="G68" s="5">
        <f>+G60+G67</f>
        <v>0</v>
      </c>
      <c r="H68" s="5">
        <f t="shared" si="4"/>
        <v>945.33</v>
      </c>
    </row>
    <row r="69" spans="1:8" x14ac:dyDescent="0.25">
      <c r="A69" s="1" t="s">
        <v>81</v>
      </c>
      <c r="C69" s="4"/>
      <c r="E69" s="4">
        <f>+E8-E68</f>
        <v>134.66999999999996</v>
      </c>
      <c r="G69" s="5">
        <f>+G8-G68</f>
        <v>0</v>
      </c>
      <c r="H69" s="5">
        <f t="shared" si="4"/>
        <v>134.66999999999999</v>
      </c>
    </row>
    <row r="70" spans="1:8" x14ac:dyDescent="0.25">
      <c r="A70" t="s">
        <v>2</v>
      </c>
      <c r="C70" s="4"/>
      <c r="E70" s="4"/>
    </row>
    <row r="71" spans="1:8" x14ac:dyDescent="0.25">
      <c r="A71" t="s">
        <v>164</v>
      </c>
      <c r="C71" s="4"/>
      <c r="E71" s="4"/>
    </row>
    <row r="72" spans="1:8" x14ac:dyDescent="0.25">
      <c r="C72" s="4"/>
      <c r="E72" s="4"/>
    </row>
    <row r="73" spans="1:8" x14ac:dyDescent="0.25">
      <c r="A73" s="1" t="s">
        <v>82</v>
      </c>
      <c r="C73" s="4"/>
      <c r="E73" s="4"/>
    </row>
    <row r="74" spans="1:8" x14ac:dyDescent="0.25">
      <c r="A74" s="1" t="s">
        <v>83</v>
      </c>
      <c r="C74" s="4"/>
      <c r="E7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workbookViewId="0">
      <selection activeCell="J9" sqref="J9"/>
    </sheetView>
  </sheetViews>
  <sheetFormatPr defaultRowHeight="15" x14ac:dyDescent="0.25"/>
  <cols>
    <col min="1" max="1" width="25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165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5.5</v>
      </c>
      <c r="E12" s="4">
        <f>ROUND(C12*D12,2)</f>
        <v>44.28</v>
      </c>
      <c r="F12" s="3">
        <v>0</v>
      </c>
      <c r="G12" s="4">
        <f>ROUND(E12*F12,2)</f>
        <v>0</v>
      </c>
      <c r="H12" s="4">
        <f>ROUND(E12-G12,2)</f>
        <v>44.28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5.77</v>
      </c>
      <c r="E17" s="4">
        <f>ROUND(C17*D17,2)</f>
        <v>149.9</v>
      </c>
      <c r="F17" s="3">
        <v>0</v>
      </c>
      <c r="G17" s="4">
        <f>ROUND(E17*F17,2)</f>
        <v>0</v>
      </c>
      <c r="H17" s="4">
        <f>ROUND(E17-G17,2)</f>
        <v>149.9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160</v>
      </c>
      <c r="B20" s="2" t="s">
        <v>25</v>
      </c>
      <c r="C20" s="7">
        <v>2.76</v>
      </c>
      <c r="D20" s="2">
        <v>10</v>
      </c>
      <c r="E20" s="4">
        <f>ROUND(C20*D20,2)</f>
        <v>27.6</v>
      </c>
      <c r="F20" s="3">
        <v>0</v>
      </c>
      <c r="G20" s="4">
        <f>ROUND(E20*F20,2)</f>
        <v>0</v>
      </c>
      <c r="H20" s="4">
        <f>ROUND(E20-G20,2)</f>
        <v>27.6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0.12</v>
      </c>
      <c r="D22" s="2">
        <v>80</v>
      </c>
      <c r="E22" s="4">
        <f t="shared" ref="E22:E29" si="0">ROUND(C22*D22,2)</f>
        <v>9.6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9.6</v>
      </c>
    </row>
    <row r="23" spans="1:8" x14ac:dyDescent="0.25">
      <c r="A23" s="2" t="s">
        <v>28</v>
      </c>
      <c r="B23" s="2" t="s">
        <v>23</v>
      </c>
      <c r="C23" s="7">
        <v>2.23</v>
      </c>
      <c r="D23" s="2">
        <v>2</v>
      </c>
      <c r="E23" s="4">
        <f t="shared" si="0"/>
        <v>4.46</v>
      </c>
      <c r="F23" s="3">
        <v>0</v>
      </c>
      <c r="G23" s="4">
        <f t="shared" si="1"/>
        <v>0</v>
      </c>
      <c r="H23" s="4">
        <f t="shared" si="2"/>
        <v>4.46</v>
      </c>
    </row>
    <row r="24" spans="1:8" x14ac:dyDescent="0.25">
      <c r="A24" s="2" t="s">
        <v>29</v>
      </c>
      <c r="B24" s="2" t="s">
        <v>23</v>
      </c>
      <c r="C24" s="7">
        <v>14.95</v>
      </c>
      <c r="D24" s="2">
        <v>1.3</v>
      </c>
      <c r="E24" s="4">
        <f t="shared" si="0"/>
        <v>19.440000000000001</v>
      </c>
      <c r="F24" s="3">
        <v>0</v>
      </c>
      <c r="G24" s="4">
        <f t="shared" si="1"/>
        <v>0</v>
      </c>
      <c r="H24" s="4">
        <f t="shared" si="2"/>
        <v>19.440000000000001</v>
      </c>
    </row>
    <row r="25" spans="1:8" x14ac:dyDescent="0.25">
      <c r="A25" s="2" t="s">
        <v>30</v>
      </c>
      <c r="B25" s="2" t="s">
        <v>25</v>
      </c>
      <c r="C25" s="7">
        <v>7.46</v>
      </c>
      <c r="D25" s="2">
        <v>3</v>
      </c>
      <c r="E25" s="4">
        <f t="shared" si="0"/>
        <v>22.38</v>
      </c>
      <c r="F25" s="3">
        <v>0</v>
      </c>
      <c r="G25" s="4">
        <f t="shared" si="1"/>
        <v>0</v>
      </c>
      <c r="H25" s="4">
        <f t="shared" si="2"/>
        <v>22.38</v>
      </c>
    </row>
    <row r="26" spans="1:8" x14ac:dyDescent="0.25">
      <c r="A26" s="2" t="s">
        <v>31</v>
      </c>
      <c r="B26" s="2" t="s">
        <v>25</v>
      </c>
      <c r="C26" s="7">
        <v>48.18</v>
      </c>
      <c r="D26" s="2">
        <v>0.5</v>
      </c>
      <c r="E26" s="4">
        <f t="shared" si="0"/>
        <v>24.09</v>
      </c>
      <c r="F26" s="3">
        <v>0</v>
      </c>
      <c r="G26" s="4">
        <f t="shared" si="1"/>
        <v>0</v>
      </c>
      <c r="H26" s="4">
        <f t="shared" si="2"/>
        <v>24.09</v>
      </c>
    </row>
    <row r="27" spans="1:8" x14ac:dyDescent="0.25">
      <c r="A27" s="2" t="s">
        <v>32</v>
      </c>
      <c r="B27" s="2" t="s">
        <v>23</v>
      </c>
      <c r="C27" s="7">
        <v>17.36</v>
      </c>
      <c r="D27" s="2">
        <v>2</v>
      </c>
      <c r="E27" s="4">
        <f t="shared" si="0"/>
        <v>34.72</v>
      </c>
      <c r="F27" s="3">
        <v>0</v>
      </c>
      <c r="G27" s="4">
        <f t="shared" si="1"/>
        <v>0</v>
      </c>
      <c r="H27" s="4">
        <f t="shared" si="2"/>
        <v>34.72</v>
      </c>
    </row>
    <row r="28" spans="1:8" x14ac:dyDescent="0.25">
      <c r="A28" s="2" t="s">
        <v>33</v>
      </c>
      <c r="B28" s="2" t="s">
        <v>25</v>
      </c>
      <c r="C28" s="7">
        <v>23.42</v>
      </c>
      <c r="D28" s="2">
        <v>0.67</v>
      </c>
      <c r="E28" s="4">
        <f t="shared" si="0"/>
        <v>15.69</v>
      </c>
      <c r="F28" s="3">
        <v>0</v>
      </c>
      <c r="G28" s="4">
        <f t="shared" si="1"/>
        <v>0</v>
      </c>
      <c r="H28" s="4">
        <f t="shared" si="2"/>
        <v>15.69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37</v>
      </c>
      <c r="B34" s="2" t="s">
        <v>38</v>
      </c>
      <c r="C34" s="7">
        <v>0.33</v>
      </c>
      <c r="D34" s="2">
        <v>75</v>
      </c>
      <c r="E34" s="4">
        <f>ROUND(C34*D34,2)</f>
        <v>24.75</v>
      </c>
      <c r="F34" s="3">
        <v>0</v>
      </c>
      <c r="G34" s="4">
        <f>ROUND(E34*F34,2)</f>
        <v>0</v>
      </c>
      <c r="H34" s="4">
        <f>ROUND(E34-G34,2)</f>
        <v>24.75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88.6</v>
      </c>
      <c r="E35" s="4">
        <f>ROUND(C35*D35,2)</f>
        <v>25.69</v>
      </c>
      <c r="F35" s="3">
        <v>0</v>
      </c>
      <c r="G35" s="4">
        <f>ROUND(E35*F35,2)</f>
        <v>0</v>
      </c>
      <c r="H35" s="4">
        <f>ROUND(E35-G35,2)</f>
        <v>25.69</v>
      </c>
    </row>
    <row r="36" spans="1:8" x14ac:dyDescent="0.25">
      <c r="A36" s="2" t="s">
        <v>41</v>
      </c>
      <c r="B36" s="2" t="s">
        <v>38</v>
      </c>
      <c r="C36" s="7">
        <v>0.33</v>
      </c>
      <c r="D36" s="2">
        <v>13.6</v>
      </c>
      <c r="E36" s="4">
        <f>ROUND(C36*D36,2)</f>
        <v>4.49</v>
      </c>
      <c r="F36" s="3">
        <v>0</v>
      </c>
      <c r="G36" s="4">
        <f>ROUND(E36*F36,2)</f>
        <v>0</v>
      </c>
      <c r="H36" s="4">
        <f>ROUND(E36-G36,2)</f>
        <v>4.49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3.5</v>
      </c>
      <c r="D38" s="2">
        <v>1.5</v>
      </c>
      <c r="E38" s="4">
        <f>ROUND(C38*D38,2)</f>
        <v>5.25</v>
      </c>
      <c r="F38" s="3">
        <v>0</v>
      </c>
      <c r="G38" s="4">
        <f>ROUND(E38*F38,2)</f>
        <v>0</v>
      </c>
      <c r="H38" s="4">
        <f>ROUND(E38-G38,2)</f>
        <v>5.25</v>
      </c>
    </row>
    <row r="39" spans="1:8" x14ac:dyDescent="0.25">
      <c r="A39" s="2" t="s">
        <v>43</v>
      </c>
      <c r="B39" s="2" t="s">
        <v>23</v>
      </c>
      <c r="C39" s="7">
        <v>5</v>
      </c>
      <c r="D39" s="2">
        <v>0.5</v>
      </c>
      <c r="E39" s="4">
        <f>ROUND(C39*D39,2)</f>
        <v>2.5</v>
      </c>
      <c r="F39" s="3">
        <v>0</v>
      </c>
      <c r="G39" s="4">
        <f>ROUND(E39*F39,2)</f>
        <v>0</v>
      </c>
      <c r="H39" s="4">
        <f>ROUND(E39-G39,2)</f>
        <v>2.5</v>
      </c>
    </row>
    <row r="40" spans="1:8" x14ac:dyDescent="0.25">
      <c r="A40" s="2" t="s">
        <v>45</v>
      </c>
      <c r="B40" s="2" t="s">
        <v>23</v>
      </c>
      <c r="C40" s="7">
        <v>4.17</v>
      </c>
      <c r="D40" s="2">
        <v>0.5</v>
      </c>
      <c r="E40" s="4">
        <f>ROUND(C40*D40,2)</f>
        <v>2.09</v>
      </c>
      <c r="F40" s="3">
        <v>0</v>
      </c>
      <c r="G40" s="4">
        <f>ROUND(E40*F40,2)</f>
        <v>0</v>
      </c>
      <c r="H40" s="4">
        <f>ROUND(E40-G40,2)</f>
        <v>2.09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0.4</v>
      </c>
      <c r="E41" s="4">
        <f>ROUND(C41*D41,2)</f>
        <v>1.1399999999999999</v>
      </c>
      <c r="F41" s="3">
        <v>0</v>
      </c>
      <c r="G41" s="4">
        <f>ROUND(E41*F41,2)</f>
        <v>0</v>
      </c>
      <c r="H41" s="4">
        <f>ROUND(E41-G41,2)</f>
        <v>1.1399999999999999</v>
      </c>
    </row>
    <row r="42" spans="1:8" x14ac:dyDescent="0.25">
      <c r="A42" s="2" t="s">
        <v>47</v>
      </c>
      <c r="B42" s="2" t="s">
        <v>23</v>
      </c>
      <c r="C42" s="7">
        <v>3.3</v>
      </c>
      <c r="D42" s="2">
        <v>0.1</v>
      </c>
      <c r="E42" s="4">
        <f>ROUND(C42*D42,2)</f>
        <v>0.33</v>
      </c>
      <c r="F42" s="3">
        <v>0</v>
      </c>
      <c r="G42" s="4">
        <f>ROUND(E42*F42,2)</f>
        <v>0</v>
      </c>
      <c r="H42" s="4">
        <f>ROUND(E42-G42,2)</f>
        <v>0.33</v>
      </c>
    </row>
    <row r="43" spans="1:8" x14ac:dyDescent="0.25">
      <c r="A43" s="6" t="s">
        <v>48</v>
      </c>
      <c r="C43" s="4"/>
      <c r="E43" s="4"/>
    </row>
    <row r="44" spans="1:8" x14ac:dyDescent="0.25">
      <c r="A44" s="2" t="s">
        <v>49</v>
      </c>
      <c r="B44" s="2" t="s">
        <v>19</v>
      </c>
      <c r="C44" s="7">
        <v>13.6</v>
      </c>
      <c r="D44" s="2">
        <v>6.77</v>
      </c>
      <c r="E44" s="4">
        <f>ROUND(C44*D44,2)</f>
        <v>92.07</v>
      </c>
      <c r="F44" s="3">
        <v>0</v>
      </c>
      <c r="G44" s="4">
        <f>ROUND(E44*F44,2)</f>
        <v>0</v>
      </c>
      <c r="H44" s="4">
        <f>ROUND(E44-G44,2)</f>
        <v>92.07</v>
      </c>
    </row>
    <row r="45" spans="1:8" x14ac:dyDescent="0.25">
      <c r="A45" s="6" t="s">
        <v>50</v>
      </c>
      <c r="C45" s="4"/>
      <c r="E45" s="4"/>
    </row>
    <row r="46" spans="1:8" x14ac:dyDescent="0.25">
      <c r="A46" s="2" t="s">
        <v>51</v>
      </c>
      <c r="B46" s="2" t="s">
        <v>9</v>
      </c>
      <c r="C46" s="7">
        <v>0.3</v>
      </c>
      <c r="D46" s="2">
        <v>160</v>
      </c>
      <c r="E46" s="4">
        <f>ROUND(C46*D46,2)</f>
        <v>48</v>
      </c>
      <c r="F46" s="3">
        <v>0</v>
      </c>
      <c r="G46" s="4">
        <f>ROUND(E46*F46,2)</f>
        <v>0</v>
      </c>
      <c r="H46" s="4">
        <f>ROUND(E46-G46,2)</f>
        <v>48</v>
      </c>
    </row>
    <row r="47" spans="1:8" x14ac:dyDescent="0.25">
      <c r="A47" s="6" t="s">
        <v>52</v>
      </c>
      <c r="C47" s="4"/>
      <c r="E47" s="4"/>
    </row>
    <row r="48" spans="1:8" x14ac:dyDescent="0.25">
      <c r="A48" s="2" t="s">
        <v>53</v>
      </c>
      <c r="B48" s="2" t="s">
        <v>9</v>
      </c>
      <c r="C48" s="7">
        <v>0.4</v>
      </c>
      <c r="D48" s="2">
        <v>160</v>
      </c>
      <c r="E48" s="4">
        <f>ROUND(C48*D48,2)</f>
        <v>64</v>
      </c>
      <c r="F48" s="3">
        <v>0</v>
      </c>
      <c r="G48" s="4">
        <f>ROUND(E48*F48,2)</f>
        <v>0</v>
      </c>
      <c r="H48" s="4">
        <f>ROUND(E48-G48,2)</f>
        <v>64</v>
      </c>
    </row>
    <row r="49" spans="1:8" x14ac:dyDescent="0.25">
      <c r="A49" s="6" t="s">
        <v>54</v>
      </c>
      <c r="C49" s="4"/>
      <c r="E49" s="4"/>
    </row>
    <row r="50" spans="1:8" x14ac:dyDescent="0.25">
      <c r="A50" s="2" t="s">
        <v>55</v>
      </c>
      <c r="B50" s="2" t="s">
        <v>56</v>
      </c>
      <c r="C50" s="7">
        <v>4.5</v>
      </c>
      <c r="D50" s="2">
        <v>0.5</v>
      </c>
      <c r="E50" s="4">
        <f>ROUND(C50*D50,2)</f>
        <v>2.25</v>
      </c>
      <c r="F50" s="3">
        <v>0</v>
      </c>
      <c r="G50" s="4">
        <f>ROUND(E50*F50,2)</f>
        <v>0</v>
      </c>
      <c r="H50" s="4">
        <f>ROUND(E50-G50,2)</f>
        <v>2.25</v>
      </c>
    </row>
    <row r="51" spans="1:8" x14ac:dyDescent="0.25">
      <c r="A51" s="6" t="s">
        <v>57</v>
      </c>
      <c r="C51" s="4"/>
      <c r="E51" s="4"/>
    </row>
    <row r="52" spans="1:8" x14ac:dyDescent="0.25">
      <c r="A52" s="2" t="s">
        <v>58</v>
      </c>
      <c r="B52" s="2" t="s">
        <v>56</v>
      </c>
      <c r="C52" s="7">
        <v>8</v>
      </c>
      <c r="D52" s="2">
        <v>1</v>
      </c>
      <c r="E52" s="4">
        <f>ROUND(C52*D52,2)</f>
        <v>8</v>
      </c>
      <c r="F52" s="3">
        <v>0</v>
      </c>
      <c r="G52" s="4">
        <f>ROUND(E52*F52,2)</f>
        <v>0</v>
      </c>
      <c r="H52" s="4">
        <f>ROUND(E52-G52,2)</f>
        <v>8</v>
      </c>
    </row>
    <row r="53" spans="1:8" x14ac:dyDescent="0.25">
      <c r="A53" s="6" t="s">
        <v>59</v>
      </c>
      <c r="C53" s="4"/>
      <c r="E53" s="4"/>
    </row>
    <row r="54" spans="1:8" x14ac:dyDescent="0.25">
      <c r="A54" s="2" t="s">
        <v>60</v>
      </c>
      <c r="B54" s="2" t="s">
        <v>56</v>
      </c>
      <c r="C54" s="7">
        <v>10</v>
      </c>
      <c r="D54" s="2">
        <v>0.33300000000000002</v>
      </c>
      <c r="E54" s="4">
        <f>ROUND(C54*D54,2)</f>
        <v>3.33</v>
      </c>
      <c r="F54" s="3">
        <v>0</v>
      </c>
      <c r="G54" s="4">
        <f>ROUND(E54*F54,2)</f>
        <v>0</v>
      </c>
      <c r="H54" s="4">
        <f>ROUND(E54-G54,2)</f>
        <v>3.33</v>
      </c>
    </row>
    <row r="55" spans="1:8" x14ac:dyDescent="0.25">
      <c r="A55" s="6" t="s">
        <v>61</v>
      </c>
      <c r="C55" s="4"/>
      <c r="E55" s="4"/>
    </row>
    <row r="56" spans="1:8" x14ac:dyDescent="0.25">
      <c r="A56" s="2" t="s">
        <v>62</v>
      </c>
      <c r="B56" s="2" t="s">
        <v>63</v>
      </c>
      <c r="C56" s="7">
        <v>18.690000000000001</v>
      </c>
      <c r="D56" s="2">
        <v>0.5</v>
      </c>
      <c r="E56" s="4">
        <f>ROUND(C56*D56,2)</f>
        <v>9.35</v>
      </c>
      <c r="F56" s="3">
        <v>0</v>
      </c>
      <c r="G56" s="4">
        <f>ROUND(E56*F56,2)</f>
        <v>0</v>
      </c>
      <c r="H56" s="4">
        <f>ROUND(E56-G56,2)</f>
        <v>9.35</v>
      </c>
    </row>
    <row r="57" spans="1:8" x14ac:dyDescent="0.25">
      <c r="A57" s="2" t="s">
        <v>64</v>
      </c>
      <c r="B57" s="2" t="s">
        <v>63</v>
      </c>
      <c r="C57" s="7">
        <v>18.690000000000001</v>
      </c>
      <c r="D57" s="2">
        <v>0.12690000000000001</v>
      </c>
      <c r="E57" s="4">
        <f>ROUND(C57*D57,2)</f>
        <v>2.37</v>
      </c>
      <c r="F57" s="3">
        <v>0</v>
      </c>
      <c r="G57" s="4">
        <f>ROUND(E57*F57,2)</f>
        <v>0</v>
      </c>
      <c r="H57" s="4">
        <f>ROUND(E57-G57,2)</f>
        <v>2.37</v>
      </c>
    </row>
    <row r="58" spans="1:8" x14ac:dyDescent="0.25">
      <c r="A58" s="6" t="s">
        <v>65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2.375</v>
      </c>
      <c r="E59" s="4">
        <f>ROUND(C59*D59,2)</f>
        <v>21.52</v>
      </c>
      <c r="F59" s="3">
        <v>0</v>
      </c>
      <c r="G59" s="4">
        <f>ROUND(E59*F59,2)</f>
        <v>0</v>
      </c>
      <c r="H59" s="4">
        <f>ROUND(E59-G59,2)</f>
        <v>21.52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0.49480000000000002</v>
      </c>
      <c r="E65" s="4">
        <f>ROUND(C65*D65,2)</f>
        <v>9.25</v>
      </c>
      <c r="F65" s="3">
        <v>0</v>
      </c>
      <c r="G65" s="4">
        <f>ROUND(E65*F65,2)</f>
        <v>0</v>
      </c>
      <c r="H65" s="4">
        <f>ROUND(E65-G65,2)</f>
        <v>9.25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7.2043999999999997</v>
      </c>
      <c r="E67" s="4">
        <f>ROUND(C67*D67,2)</f>
        <v>20.6</v>
      </c>
      <c r="F67" s="3">
        <v>0</v>
      </c>
      <c r="G67" s="4">
        <f>ROUND(E67*F67,2)</f>
        <v>0</v>
      </c>
      <c r="H67" s="4">
        <f>ROUND(E67-G67,2)</f>
        <v>20.6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2.7765</v>
      </c>
      <c r="E68" s="4">
        <f>ROUND(C68*D68,2)</f>
        <v>7.94</v>
      </c>
      <c r="F68" s="3">
        <v>0</v>
      </c>
      <c r="G68" s="4">
        <f>ROUND(E68*F68,2)</f>
        <v>0</v>
      </c>
      <c r="H68" s="4">
        <f>ROUND(E68-G68,2)</f>
        <v>7.94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21.995000000000001</v>
      </c>
      <c r="E69" s="4">
        <f>ROUND(C69*D69,2)</f>
        <v>62.91</v>
      </c>
      <c r="F69" s="3">
        <v>0</v>
      </c>
      <c r="G69" s="4">
        <f>ROUND(E69*F69,2)</f>
        <v>0</v>
      </c>
      <c r="H69" s="4">
        <f>ROUND(E69-G69,2)</f>
        <v>62.91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10.85</v>
      </c>
      <c r="D71" s="2">
        <v>1</v>
      </c>
      <c r="E71" s="4">
        <f>ROUND(C71*D71,2)</f>
        <v>10.85</v>
      </c>
      <c r="F71" s="3">
        <v>0</v>
      </c>
      <c r="G71" s="4">
        <f>ROUND(E71*F71,2)</f>
        <v>0</v>
      </c>
      <c r="H71" s="4">
        <f t="shared" ref="H71:H77" si="3">ROUND(E71-G71,2)</f>
        <v>10.85</v>
      </c>
    </row>
    <row r="72" spans="1:8" x14ac:dyDescent="0.25">
      <c r="A72" s="2" t="s">
        <v>62</v>
      </c>
      <c r="B72" s="2" t="s">
        <v>56</v>
      </c>
      <c r="C72" s="7">
        <v>5.7</v>
      </c>
      <c r="D72" s="2">
        <v>1</v>
      </c>
      <c r="E72" s="4">
        <f>ROUND(C72*D72,2)</f>
        <v>5.7</v>
      </c>
      <c r="F72" s="3">
        <v>0</v>
      </c>
      <c r="G72" s="4">
        <f>ROUND(E72*F72,2)</f>
        <v>0</v>
      </c>
      <c r="H72" s="4">
        <f t="shared" si="3"/>
        <v>5.7</v>
      </c>
    </row>
    <row r="73" spans="1:8" x14ac:dyDescent="0.25">
      <c r="A73" s="2" t="s">
        <v>64</v>
      </c>
      <c r="B73" s="2" t="s">
        <v>56</v>
      </c>
      <c r="C73" s="7">
        <v>7.43</v>
      </c>
      <c r="D73" s="2">
        <v>1</v>
      </c>
      <c r="E73" s="4">
        <f>ROUND(C73*D73,2)</f>
        <v>7.43</v>
      </c>
      <c r="F73" s="3">
        <v>0</v>
      </c>
      <c r="G73" s="4">
        <f>ROUND(E73*F73,2)</f>
        <v>0</v>
      </c>
      <c r="H73" s="4">
        <f t="shared" si="3"/>
        <v>7.43</v>
      </c>
    </row>
    <row r="74" spans="1:8" x14ac:dyDescent="0.25">
      <c r="A74" s="2" t="s">
        <v>73</v>
      </c>
      <c r="B74" s="2" t="s">
        <v>56</v>
      </c>
      <c r="C74" s="7">
        <v>14.31</v>
      </c>
      <c r="D74" s="2">
        <v>1</v>
      </c>
      <c r="E74" s="4">
        <f>ROUND(C74*D74,2)</f>
        <v>14.31</v>
      </c>
      <c r="F74" s="3">
        <v>0</v>
      </c>
      <c r="G74" s="4">
        <f>ROUND(E74*F74,2)</f>
        <v>0</v>
      </c>
      <c r="H74" s="4">
        <f t="shared" si="3"/>
        <v>14.31</v>
      </c>
    </row>
    <row r="75" spans="1:8" x14ac:dyDescent="0.25">
      <c r="A75" s="8" t="s">
        <v>75</v>
      </c>
      <c r="B75" s="8" t="s">
        <v>56</v>
      </c>
      <c r="C75" s="9">
        <v>27.22</v>
      </c>
      <c r="D75" s="8">
        <v>1</v>
      </c>
      <c r="E75" s="10">
        <f>ROUND(C75*D75,2)</f>
        <v>27.22</v>
      </c>
      <c r="F75" s="11">
        <v>0</v>
      </c>
      <c r="G75" s="10">
        <f>ROUND(E75*F75,2)</f>
        <v>0</v>
      </c>
      <c r="H75" s="10">
        <f t="shared" si="3"/>
        <v>27.22</v>
      </c>
    </row>
    <row r="76" spans="1:8" x14ac:dyDescent="0.25">
      <c r="A76" s="1" t="s">
        <v>76</v>
      </c>
      <c r="C76" s="4"/>
      <c r="E76" s="4">
        <f>SUM(E12:E75)</f>
        <v>929.12000000000012</v>
      </c>
      <c r="G76" s="5">
        <f>SUM(G12:G75)</f>
        <v>0</v>
      </c>
      <c r="H76" s="5">
        <f t="shared" si="3"/>
        <v>929.12</v>
      </c>
    </row>
    <row r="77" spans="1:8" x14ac:dyDescent="0.25">
      <c r="A77" s="1" t="s">
        <v>77</v>
      </c>
      <c r="C77" s="4"/>
      <c r="E77" s="4">
        <f>+E8-E76</f>
        <v>30.879999999999882</v>
      </c>
      <c r="G77" s="5">
        <f>+G8-G76</f>
        <v>0</v>
      </c>
      <c r="H77" s="5">
        <f t="shared" si="3"/>
        <v>30.88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30.11</v>
      </c>
      <c r="D80" s="2">
        <v>1</v>
      </c>
      <c r="E80" s="4">
        <f>ROUND(C80*D80,2)</f>
        <v>30.11</v>
      </c>
      <c r="F80" s="3">
        <v>0</v>
      </c>
      <c r="G80" s="4">
        <f>ROUND(E80*F80,2)</f>
        <v>0</v>
      </c>
      <c r="H80" s="4">
        <f t="shared" ref="H80:H86" si="4">ROUND(E80-G80,2)</f>
        <v>30.11</v>
      </c>
    </row>
    <row r="81" spans="1:8" x14ac:dyDescent="0.25">
      <c r="A81" s="2" t="s">
        <v>62</v>
      </c>
      <c r="B81" s="2" t="s">
        <v>56</v>
      </c>
      <c r="C81" s="7">
        <v>44.11</v>
      </c>
      <c r="D81" s="2">
        <v>1</v>
      </c>
      <c r="E81" s="4">
        <f>ROUND(C81*D81,2)</f>
        <v>44.11</v>
      </c>
      <c r="F81" s="3">
        <v>0</v>
      </c>
      <c r="G81" s="4">
        <f>ROUND(E81*F81,2)</f>
        <v>0</v>
      </c>
      <c r="H81" s="4">
        <f t="shared" si="4"/>
        <v>44.11</v>
      </c>
    </row>
    <row r="82" spans="1:8" x14ac:dyDescent="0.25">
      <c r="A82" s="2" t="s">
        <v>64</v>
      </c>
      <c r="B82" s="2" t="s">
        <v>56</v>
      </c>
      <c r="C82" s="7">
        <v>35.58</v>
      </c>
      <c r="D82" s="2">
        <v>1</v>
      </c>
      <c r="E82" s="4">
        <f>ROUND(C82*D82,2)</f>
        <v>35.58</v>
      </c>
      <c r="F82" s="3">
        <v>0</v>
      </c>
      <c r="G82" s="4">
        <f>ROUND(E82*F82,2)</f>
        <v>0</v>
      </c>
      <c r="H82" s="4">
        <f t="shared" si="4"/>
        <v>35.58</v>
      </c>
    </row>
    <row r="83" spans="1:8" x14ac:dyDescent="0.25">
      <c r="A83" s="8" t="s">
        <v>73</v>
      </c>
      <c r="B83" s="8" t="s">
        <v>56</v>
      </c>
      <c r="C83" s="9">
        <v>92.37</v>
      </c>
      <c r="D83" s="8">
        <v>1</v>
      </c>
      <c r="E83" s="10">
        <f>ROUND(C83*D83,2)</f>
        <v>92.37</v>
      </c>
      <c r="F83" s="11">
        <v>0</v>
      </c>
      <c r="G83" s="10">
        <f>ROUND(E83*F83,2)</f>
        <v>0</v>
      </c>
      <c r="H83" s="10">
        <f t="shared" si="4"/>
        <v>92.37</v>
      </c>
    </row>
    <row r="84" spans="1:8" x14ac:dyDescent="0.25">
      <c r="A84" s="1" t="s">
        <v>79</v>
      </c>
      <c r="C84" s="4"/>
      <c r="E84" s="4">
        <f>SUM(E80:E83)</f>
        <v>202.17000000000002</v>
      </c>
      <c r="G84" s="5">
        <f>SUM(G80:G83)</f>
        <v>0</v>
      </c>
      <c r="H84" s="5">
        <f t="shared" si="4"/>
        <v>202.17</v>
      </c>
    </row>
    <row r="85" spans="1:8" x14ac:dyDescent="0.25">
      <c r="A85" s="1" t="s">
        <v>80</v>
      </c>
      <c r="C85" s="4"/>
      <c r="E85" s="4">
        <f>+E76+E84</f>
        <v>1131.2900000000002</v>
      </c>
      <c r="G85" s="5">
        <f>+G76+G84</f>
        <v>0</v>
      </c>
      <c r="H85" s="5">
        <f t="shared" si="4"/>
        <v>1131.29</v>
      </c>
    </row>
    <row r="86" spans="1:8" x14ac:dyDescent="0.25">
      <c r="A86" s="1" t="s">
        <v>81</v>
      </c>
      <c r="C86" s="4"/>
      <c r="E86" s="4">
        <f>+E8-E85</f>
        <v>-171.29000000000019</v>
      </c>
      <c r="G86" s="5">
        <f>+G8-G85</f>
        <v>0</v>
      </c>
      <c r="H86" s="5">
        <f t="shared" si="4"/>
        <v>-171.29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  <row r="91" spans="1:8" x14ac:dyDescent="0.25">
      <c r="A91" s="1"/>
      <c r="C91" s="4"/>
      <c r="E91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"/>
  <sheetViews>
    <sheetView workbookViewId="0">
      <selection activeCell="J9" sqref="J9"/>
    </sheetView>
  </sheetViews>
  <sheetFormatPr defaultRowHeight="15" x14ac:dyDescent="0.25"/>
  <cols>
    <col min="1" max="1" width="22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91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166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5.5</v>
      </c>
      <c r="E12" s="4">
        <f>ROUND(C12*D12,2)</f>
        <v>44.28</v>
      </c>
      <c r="F12" s="3">
        <v>0</v>
      </c>
      <c r="G12" s="4">
        <f>ROUND(E12*F12,2)</f>
        <v>0</v>
      </c>
      <c r="H12" s="4">
        <f>ROUND(E12-G12,2)</f>
        <v>44.28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5.77</v>
      </c>
      <c r="E17" s="4">
        <f>ROUND(C17*D17,2)</f>
        <v>149.9</v>
      </c>
      <c r="F17" s="3">
        <v>0</v>
      </c>
      <c r="G17" s="4">
        <f>ROUND(E17*F17,2)</f>
        <v>0</v>
      </c>
      <c r="H17" s="4">
        <f>ROUND(E17-G17,2)</f>
        <v>149.9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160</v>
      </c>
      <c r="B20" s="2" t="s">
        <v>25</v>
      </c>
      <c r="C20" s="7">
        <v>2.76</v>
      </c>
      <c r="D20" s="2">
        <v>10</v>
      </c>
      <c r="E20" s="4">
        <f>ROUND(C20*D20,2)</f>
        <v>27.6</v>
      </c>
      <c r="F20" s="3">
        <v>0</v>
      </c>
      <c r="G20" s="4">
        <f>ROUND(E20*F20,2)</f>
        <v>0</v>
      </c>
      <c r="H20" s="4">
        <f>ROUND(E20-G20,2)</f>
        <v>27.6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0.12</v>
      </c>
      <c r="D22" s="2">
        <v>80</v>
      </c>
      <c r="E22" s="4">
        <f t="shared" ref="E22:E29" si="0">ROUND(C22*D22,2)</f>
        <v>9.6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9.6</v>
      </c>
    </row>
    <row r="23" spans="1:8" x14ac:dyDescent="0.25">
      <c r="A23" s="2" t="s">
        <v>28</v>
      </c>
      <c r="B23" s="2" t="s">
        <v>23</v>
      </c>
      <c r="C23" s="7">
        <v>2.23</v>
      </c>
      <c r="D23" s="2">
        <v>2</v>
      </c>
      <c r="E23" s="4">
        <f t="shared" si="0"/>
        <v>4.46</v>
      </c>
      <c r="F23" s="3">
        <v>0</v>
      </c>
      <c r="G23" s="4">
        <f t="shared" si="1"/>
        <v>0</v>
      </c>
      <c r="H23" s="4">
        <f t="shared" si="2"/>
        <v>4.46</v>
      </c>
    </row>
    <row r="24" spans="1:8" x14ac:dyDescent="0.25">
      <c r="A24" s="2" t="s">
        <v>29</v>
      </c>
      <c r="B24" s="2" t="s">
        <v>23</v>
      </c>
      <c r="C24" s="7">
        <v>14.95</v>
      </c>
      <c r="D24" s="2">
        <v>1.3</v>
      </c>
      <c r="E24" s="4">
        <f t="shared" si="0"/>
        <v>19.440000000000001</v>
      </c>
      <c r="F24" s="3">
        <v>0</v>
      </c>
      <c r="G24" s="4">
        <f t="shared" si="1"/>
        <v>0</v>
      </c>
      <c r="H24" s="4">
        <f t="shared" si="2"/>
        <v>19.440000000000001</v>
      </c>
    </row>
    <row r="25" spans="1:8" x14ac:dyDescent="0.25">
      <c r="A25" s="2" t="s">
        <v>30</v>
      </c>
      <c r="B25" s="2" t="s">
        <v>25</v>
      </c>
      <c r="C25" s="7">
        <v>7.46</v>
      </c>
      <c r="D25" s="2">
        <v>3</v>
      </c>
      <c r="E25" s="4">
        <f t="shared" si="0"/>
        <v>22.38</v>
      </c>
      <c r="F25" s="3">
        <v>0</v>
      </c>
      <c r="G25" s="4">
        <f t="shared" si="1"/>
        <v>0</v>
      </c>
      <c r="H25" s="4">
        <f t="shared" si="2"/>
        <v>22.38</v>
      </c>
    </row>
    <row r="26" spans="1:8" x14ac:dyDescent="0.25">
      <c r="A26" s="2" t="s">
        <v>31</v>
      </c>
      <c r="B26" s="2" t="s">
        <v>25</v>
      </c>
      <c r="C26" s="7">
        <v>48.18</v>
      </c>
      <c r="D26" s="2">
        <v>0.5</v>
      </c>
      <c r="E26" s="4">
        <f t="shared" si="0"/>
        <v>24.09</v>
      </c>
      <c r="F26" s="3">
        <v>0</v>
      </c>
      <c r="G26" s="4">
        <f t="shared" si="1"/>
        <v>0</v>
      </c>
      <c r="H26" s="4">
        <f t="shared" si="2"/>
        <v>24.09</v>
      </c>
    </row>
    <row r="27" spans="1:8" x14ac:dyDescent="0.25">
      <c r="A27" s="2" t="s">
        <v>32</v>
      </c>
      <c r="B27" s="2" t="s">
        <v>23</v>
      </c>
      <c r="C27" s="7">
        <v>17.36</v>
      </c>
      <c r="D27" s="2">
        <v>2</v>
      </c>
      <c r="E27" s="4">
        <f t="shared" si="0"/>
        <v>34.72</v>
      </c>
      <c r="F27" s="3">
        <v>0</v>
      </c>
      <c r="G27" s="4">
        <f t="shared" si="1"/>
        <v>0</v>
      </c>
      <c r="H27" s="4">
        <f t="shared" si="2"/>
        <v>34.72</v>
      </c>
    </row>
    <row r="28" spans="1:8" x14ac:dyDescent="0.25">
      <c r="A28" s="2" t="s">
        <v>33</v>
      </c>
      <c r="B28" s="2" t="s">
        <v>25</v>
      </c>
      <c r="C28" s="7">
        <v>23.42</v>
      </c>
      <c r="D28" s="2">
        <v>0.67</v>
      </c>
      <c r="E28" s="4">
        <f t="shared" si="0"/>
        <v>15.69</v>
      </c>
      <c r="F28" s="3">
        <v>0</v>
      </c>
      <c r="G28" s="4">
        <f t="shared" si="1"/>
        <v>0</v>
      </c>
      <c r="H28" s="4">
        <f t="shared" si="2"/>
        <v>15.69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92</v>
      </c>
      <c r="C33" s="4"/>
      <c r="E33" s="4"/>
    </row>
    <row r="34" spans="1:8" x14ac:dyDescent="0.25">
      <c r="A34" s="2" t="s">
        <v>93</v>
      </c>
      <c r="B34" s="2" t="s">
        <v>94</v>
      </c>
      <c r="C34" s="7">
        <v>0.24</v>
      </c>
      <c r="D34" s="2">
        <v>33</v>
      </c>
      <c r="E34" s="4">
        <f>ROUND(C34*D34,2)</f>
        <v>7.92</v>
      </c>
      <c r="F34" s="3">
        <v>0</v>
      </c>
      <c r="G34" s="4">
        <f>ROUND(E34*F34,2)</f>
        <v>0</v>
      </c>
      <c r="H34" s="4">
        <f>ROUND(E34-G34,2)</f>
        <v>7.92</v>
      </c>
    </row>
    <row r="35" spans="1:8" x14ac:dyDescent="0.25">
      <c r="A35" s="6" t="s">
        <v>36</v>
      </c>
      <c r="C35" s="4"/>
      <c r="E35" s="4"/>
    </row>
    <row r="36" spans="1:8" x14ac:dyDescent="0.25">
      <c r="A36" s="2" t="s">
        <v>37</v>
      </c>
      <c r="B36" s="2" t="s">
        <v>38</v>
      </c>
      <c r="C36" s="7">
        <v>0.33</v>
      </c>
      <c r="D36" s="2">
        <v>75</v>
      </c>
      <c r="E36" s="4">
        <f>ROUND(C36*D36,2)</f>
        <v>24.75</v>
      </c>
      <c r="F36" s="3">
        <v>0</v>
      </c>
      <c r="G36" s="4">
        <f>ROUND(E36*F36,2)</f>
        <v>0</v>
      </c>
      <c r="H36" s="4">
        <f>ROUND(E36-G36,2)</f>
        <v>24.75</v>
      </c>
    </row>
    <row r="37" spans="1:8" x14ac:dyDescent="0.25">
      <c r="A37" s="2" t="s">
        <v>39</v>
      </c>
      <c r="B37" s="2" t="s">
        <v>40</v>
      </c>
      <c r="C37" s="7">
        <v>0.28999999999999998</v>
      </c>
      <c r="D37" s="2">
        <v>88.6</v>
      </c>
      <c r="E37" s="4">
        <f>ROUND(C37*D37,2)</f>
        <v>25.69</v>
      </c>
      <c r="F37" s="3">
        <v>0</v>
      </c>
      <c r="G37" s="4">
        <f>ROUND(E37*F37,2)</f>
        <v>0</v>
      </c>
      <c r="H37" s="4">
        <f>ROUND(E37-G37,2)</f>
        <v>25.69</v>
      </c>
    </row>
    <row r="38" spans="1:8" x14ac:dyDescent="0.25">
      <c r="A38" s="2" t="s">
        <v>41</v>
      </c>
      <c r="B38" s="2" t="s">
        <v>38</v>
      </c>
      <c r="C38" s="7">
        <v>0.33</v>
      </c>
      <c r="D38" s="2">
        <v>13.6</v>
      </c>
      <c r="E38" s="4">
        <f>ROUND(C38*D38,2)</f>
        <v>4.49</v>
      </c>
      <c r="F38" s="3">
        <v>0</v>
      </c>
      <c r="G38" s="4">
        <f>ROUND(E38*F38,2)</f>
        <v>0</v>
      </c>
      <c r="H38" s="4">
        <f>ROUND(E38-G38,2)</f>
        <v>4.49</v>
      </c>
    </row>
    <row r="39" spans="1:8" x14ac:dyDescent="0.25">
      <c r="A39" s="6" t="s">
        <v>42</v>
      </c>
      <c r="C39" s="4"/>
      <c r="E39" s="4"/>
    </row>
    <row r="40" spans="1:8" x14ac:dyDescent="0.25">
      <c r="A40" s="2" t="s">
        <v>43</v>
      </c>
      <c r="B40" s="2" t="s">
        <v>23</v>
      </c>
      <c r="C40" s="7">
        <v>5</v>
      </c>
      <c r="D40" s="2">
        <v>0.5</v>
      </c>
      <c r="E40" s="4">
        <f>ROUND(C40*D40,2)</f>
        <v>2.5</v>
      </c>
      <c r="F40" s="3">
        <v>0</v>
      </c>
      <c r="G40" s="4">
        <f>ROUND(E40*F40,2)</f>
        <v>0</v>
      </c>
      <c r="H40" s="4">
        <f>ROUND(E40-G40,2)</f>
        <v>2.5</v>
      </c>
    </row>
    <row r="41" spans="1:8" x14ac:dyDescent="0.25">
      <c r="A41" s="2" t="s">
        <v>44</v>
      </c>
      <c r="B41" s="2" t="s">
        <v>23</v>
      </c>
      <c r="C41" s="7">
        <v>3.5</v>
      </c>
      <c r="D41" s="2">
        <v>1.5</v>
      </c>
      <c r="E41" s="4">
        <f>ROUND(C41*D41,2)</f>
        <v>5.25</v>
      </c>
      <c r="F41" s="3">
        <v>0</v>
      </c>
      <c r="G41" s="4">
        <f>ROUND(E41*F41,2)</f>
        <v>0</v>
      </c>
      <c r="H41" s="4">
        <f>ROUND(E41-G41,2)</f>
        <v>5.25</v>
      </c>
    </row>
    <row r="42" spans="1:8" x14ac:dyDescent="0.25">
      <c r="A42" s="2" t="s">
        <v>45</v>
      </c>
      <c r="B42" s="2" t="s">
        <v>23</v>
      </c>
      <c r="C42" s="7">
        <v>4.17</v>
      </c>
      <c r="D42" s="2">
        <v>0.5</v>
      </c>
      <c r="E42" s="4">
        <f>ROUND(C42*D42,2)</f>
        <v>2.09</v>
      </c>
      <c r="F42" s="3">
        <v>0</v>
      </c>
      <c r="G42" s="4">
        <f>ROUND(E42*F42,2)</f>
        <v>0</v>
      </c>
      <c r="H42" s="4">
        <f>ROUND(E42-G42,2)</f>
        <v>2.09</v>
      </c>
    </row>
    <row r="43" spans="1:8" x14ac:dyDescent="0.25">
      <c r="A43" s="2" t="s">
        <v>46</v>
      </c>
      <c r="B43" s="2" t="s">
        <v>23</v>
      </c>
      <c r="C43" s="7">
        <v>2.86</v>
      </c>
      <c r="D43" s="2">
        <v>0.5</v>
      </c>
      <c r="E43" s="4">
        <f>ROUND(C43*D43,2)</f>
        <v>1.43</v>
      </c>
      <c r="F43" s="3">
        <v>0</v>
      </c>
      <c r="G43" s="4">
        <f>ROUND(E43*F43,2)</f>
        <v>0</v>
      </c>
      <c r="H43" s="4">
        <f>ROUND(E43-G43,2)</f>
        <v>1.43</v>
      </c>
    </row>
    <row r="44" spans="1:8" x14ac:dyDescent="0.25">
      <c r="A44" s="2" t="s">
        <v>47</v>
      </c>
      <c r="B44" s="2" t="s">
        <v>23</v>
      </c>
      <c r="C44" s="7">
        <v>3.3</v>
      </c>
      <c r="D44" s="2">
        <v>0.1</v>
      </c>
      <c r="E44" s="4">
        <f>ROUND(C44*D44,2)</f>
        <v>0.33</v>
      </c>
      <c r="F44" s="3">
        <v>0</v>
      </c>
      <c r="G44" s="4">
        <f>ROUND(E44*F44,2)</f>
        <v>0</v>
      </c>
      <c r="H44" s="4">
        <f>ROUND(E44-G44,2)</f>
        <v>0.33</v>
      </c>
    </row>
    <row r="45" spans="1:8" x14ac:dyDescent="0.25">
      <c r="A45" s="6" t="s">
        <v>48</v>
      </c>
      <c r="C45" s="4"/>
      <c r="E45" s="4"/>
    </row>
    <row r="46" spans="1:8" x14ac:dyDescent="0.25">
      <c r="A46" s="2" t="s">
        <v>49</v>
      </c>
      <c r="B46" s="2" t="s">
        <v>19</v>
      </c>
      <c r="C46" s="7">
        <v>13.6</v>
      </c>
      <c r="D46" s="2">
        <v>6.77</v>
      </c>
      <c r="E46" s="4">
        <f>ROUND(C46*D46,2)</f>
        <v>92.07</v>
      </c>
      <c r="F46" s="3">
        <v>0</v>
      </c>
      <c r="G46" s="4">
        <f>ROUND(E46*F46,2)</f>
        <v>0</v>
      </c>
      <c r="H46" s="4">
        <f>ROUND(E46-G46,2)</f>
        <v>92.07</v>
      </c>
    </row>
    <row r="47" spans="1:8" x14ac:dyDescent="0.25">
      <c r="A47" s="6" t="s">
        <v>50</v>
      </c>
      <c r="C47" s="4"/>
      <c r="E47" s="4"/>
    </row>
    <row r="48" spans="1:8" x14ac:dyDescent="0.25">
      <c r="A48" s="2" t="s">
        <v>51</v>
      </c>
      <c r="B48" s="2" t="s">
        <v>9</v>
      </c>
      <c r="C48" s="7">
        <v>0.3</v>
      </c>
      <c r="D48" s="2">
        <v>160</v>
      </c>
      <c r="E48" s="4">
        <f>ROUND(C48*D48,2)</f>
        <v>48</v>
      </c>
      <c r="F48" s="3">
        <v>0</v>
      </c>
      <c r="G48" s="4">
        <f>ROUND(E48*F48,2)</f>
        <v>0</v>
      </c>
      <c r="H48" s="4">
        <f>ROUND(E48-G48,2)</f>
        <v>48</v>
      </c>
    </row>
    <row r="49" spans="1:8" x14ac:dyDescent="0.25">
      <c r="A49" s="6" t="s">
        <v>52</v>
      </c>
      <c r="C49" s="4"/>
      <c r="E49" s="4"/>
    </row>
    <row r="50" spans="1:8" x14ac:dyDescent="0.25">
      <c r="A50" s="2" t="s">
        <v>53</v>
      </c>
      <c r="B50" s="2" t="s">
        <v>9</v>
      </c>
      <c r="C50" s="7">
        <v>0.4</v>
      </c>
      <c r="D50" s="2">
        <v>160</v>
      </c>
      <c r="E50" s="4">
        <f>ROUND(C50*D50,2)</f>
        <v>64</v>
      </c>
      <c r="F50" s="3">
        <v>0</v>
      </c>
      <c r="G50" s="4">
        <f>ROUND(E50*F50,2)</f>
        <v>0</v>
      </c>
      <c r="H50" s="4">
        <f>ROUND(E50-G50,2)</f>
        <v>64</v>
      </c>
    </row>
    <row r="51" spans="1:8" x14ac:dyDescent="0.25">
      <c r="A51" s="6" t="s">
        <v>54</v>
      </c>
      <c r="C51" s="4"/>
      <c r="E51" s="4"/>
    </row>
    <row r="52" spans="1:8" x14ac:dyDescent="0.25">
      <c r="A52" s="2" t="s">
        <v>55</v>
      </c>
      <c r="B52" s="2" t="s">
        <v>56</v>
      </c>
      <c r="C52" s="7">
        <v>4.5</v>
      </c>
      <c r="D52" s="2">
        <v>0.5</v>
      </c>
      <c r="E52" s="4">
        <f>ROUND(C52*D52,2)</f>
        <v>2.25</v>
      </c>
      <c r="F52" s="3">
        <v>0</v>
      </c>
      <c r="G52" s="4">
        <f>ROUND(E52*F52,2)</f>
        <v>0</v>
      </c>
      <c r="H52" s="4">
        <f>ROUND(E52-G52,2)</f>
        <v>2.25</v>
      </c>
    </row>
    <row r="53" spans="1:8" x14ac:dyDescent="0.25">
      <c r="A53" s="6" t="s">
        <v>57</v>
      </c>
      <c r="C53" s="4"/>
      <c r="E53" s="4"/>
    </row>
    <row r="54" spans="1:8" x14ac:dyDescent="0.25">
      <c r="A54" s="2" t="s">
        <v>58</v>
      </c>
      <c r="B54" s="2" t="s">
        <v>56</v>
      </c>
      <c r="C54" s="7">
        <v>8</v>
      </c>
      <c r="D54" s="2">
        <v>1</v>
      </c>
      <c r="E54" s="4">
        <f>ROUND(C54*D54,2)</f>
        <v>8</v>
      </c>
      <c r="F54" s="3">
        <v>0</v>
      </c>
      <c r="G54" s="4">
        <f>ROUND(E54*F54,2)</f>
        <v>0</v>
      </c>
      <c r="H54" s="4">
        <f>ROUND(E54-G54,2)</f>
        <v>8</v>
      </c>
    </row>
    <row r="55" spans="1:8" x14ac:dyDescent="0.25">
      <c r="A55" s="6" t="s">
        <v>59</v>
      </c>
      <c r="C55" s="4"/>
      <c r="E55" s="4"/>
    </row>
    <row r="56" spans="1:8" x14ac:dyDescent="0.25">
      <c r="A56" s="2" t="s">
        <v>60</v>
      </c>
      <c r="B56" s="2" t="s">
        <v>56</v>
      </c>
      <c r="C56" s="7">
        <v>10</v>
      </c>
      <c r="D56" s="2">
        <v>0.33300000000000002</v>
      </c>
      <c r="E56" s="4">
        <f>ROUND(C56*D56,2)</f>
        <v>3.33</v>
      </c>
      <c r="F56" s="3">
        <v>0</v>
      </c>
      <c r="G56" s="4">
        <f>ROUND(E56*F56,2)</f>
        <v>0</v>
      </c>
      <c r="H56" s="4">
        <f>ROUND(E56-G56,2)</f>
        <v>3.33</v>
      </c>
    </row>
    <row r="57" spans="1:8" x14ac:dyDescent="0.25">
      <c r="A57" s="6" t="s">
        <v>61</v>
      </c>
      <c r="C57" s="4"/>
      <c r="E57" s="4"/>
    </row>
    <row r="58" spans="1:8" x14ac:dyDescent="0.25">
      <c r="A58" s="2" t="s">
        <v>62</v>
      </c>
      <c r="B58" s="2" t="s">
        <v>63</v>
      </c>
      <c r="C58" s="7">
        <v>18.690000000000001</v>
      </c>
      <c r="D58" s="2">
        <v>0.52810000000000001</v>
      </c>
      <c r="E58" s="4">
        <f>ROUND(C58*D58,2)</f>
        <v>9.8699999999999992</v>
      </c>
      <c r="F58" s="3">
        <v>0</v>
      </c>
      <c r="G58" s="4">
        <f>ROUND(E58*F58,2)</f>
        <v>0</v>
      </c>
      <c r="H58" s="4">
        <f>ROUND(E58-G58,2)</f>
        <v>9.8699999999999992</v>
      </c>
    </row>
    <row r="59" spans="1:8" x14ac:dyDescent="0.25">
      <c r="A59" s="2" t="s">
        <v>64</v>
      </c>
      <c r="B59" s="2" t="s">
        <v>63</v>
      </c>
      <c r="C59" s="7">
        <v>18.690000000000001</v>
      </c>
      <c r="D59" s="2">
        <v>0.11</v>
      </c>
      <c r="E59" s="4">
        <f>ROUND(C59*D59,2)</f>
        <v>2.06</v>
      </c>
      <c r="F59" s="3">
        <v>0</v>
      </c>
      <c r="G59" s="4">
        <f>ROUND(E59*F59,2)</f>
        <v>0</v>
      </c>
      <c r="H59" s="4">
        <f>ROUND(E59-G59,2)</f>
        <v>2.06</v>
      </c>
    </row>
    <row r="60" spans="1:8" x14ac:dyDescent="0.25">
      <c r="A60" s="6" t="s">
        <v>65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1.125</v>
      </c>
      <c r="E61" s="4">
        <f>ROUND(C61*D61,2)</f>
        <v>10.19</v>
      </c>
      <c r="F61" s="3">
        <v>0</v>
      </c>
      <c r="G61" s="4">
        <f>ROUND(E61*F61,2)</f>
        <v>0</v>
      </c>
      <c r="H61" s="4">
        <f>ROUND(E61-G61,2)</f>
        <v>10.19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3.7499999999999999E-2</v>
      </c>
      <c r="E62" s="4">
        <f>ROUND(C62*D62,2)</f>
        <v>0.34</v>
      </c>
      <c r="F62" s="3">
        <v>0</v>
      </c>
      <c r="G62" s="4">
        <f>ROUND(E62*F62,2)</f>
        <v>0</v>
      </c>
      <c r="H62" s="4">
        <f>ROUND(E62-G62,2)</f>
        <v>0.34</v>
      </c>
    </row>
    <row r="63" spans="1:8" x14ac:dyDescent="0.25">
      <c r="A63" s="6" t="s">
        <v>67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0.25</v>
      </c>
      <c r="E64" s="4">
        <f>ROUND(C64*D64,2)</f>
        <v>2.27</v>
      </c>
      <c r="F64" s="3">
        <v>0</v>
      </c>
      <c r="G64" s="4">
        <f>ROUND(E64*F64,2)</f>
        <v>0</v>
      </c>
      <c r="H64" s="4">
        <f>ROUND(E64-G64,2)</f>
        <v>2.27</v>
      </c>
    </row>
    <row r="65" spans="1:8" x14ac:dyDescent="0.25">
      <c r="A65" s="2" t="s">
        <v>68</v>
      </c>
      <c r="B65" s="2" t="s">
        <v>63</v>
      </c>
      <c r="C65" s="7">
        <v>9.06</v>
      </c>
      <c r="D65" s="2">
        <v>7.8600000000000003E-2</v>
      </c>
      <c r="E65" s="4">
        <f>ROUND(C65*D65,2)</f>
        <v>0.71</v>
      </c>
      <c r="F65" s="3">
        <v>0</v>
      </c>
      <c r="G65" s="4">
        <f>ROUND(E65*F65,2)</f>
        <v>0</v>
      </c>
      <c r="H65" s="4">
        <f>ROUND(E65-G65,2)</f>
        <v>0.71</v>
      </c>
    </row>
    <row r="66" spans="1:8" x14ac:dyDescent="0.25">
      <c r="A66" s="6" t="s">
        <v>69</v>
      </c>
      <c r="C66" s="4"/>
      <c r="E66" s="4"/>
    </row>
    <row r="67" spans="1:8" x14ac:dyDescent="0.25">
      <c r="A67" s="2" t="s">
        <v>66</v>
      </c>
      <c r="B67" s="2" t="s">
        <v>63</v>
      </c>
      <c r="C67" s="7">
        <v>9.06</v>
      </c>
      <c r="D67" s="2">
        <v>0.7</v>
      </c>
      <c r="E67" s="4">
        <f>ROUND(C67*D67,2)</f>
        <v>6.34</v>
      </c>
      <c r="F67" s="3">
        <v>0</v>
      </c>
      <c r="G67" s="4">
        <f>ROUND(E67*F67,2)</f>
        <v>0</v>
      </c>
      <c r="H67" s="4">
        <f>ROUND(E67-G67,2)</f>
        <v>6.34</v>
      </c>
    </row>
    <row r="68" spans="1:8" x14ac:dyDescent="0.25">
      <c r="A68" s="2" t="s">
        <v>70</v>
      </c>
      <c r="B68" s="2" t="s">
        <v>63</v>
      </c>
      <c r="C68" s="7">
        <v>18.7</v>
      </c>
      <c r="D68" s="2">
        <v>0.47960000000000003</v>
      </c>
      <c r="E68" s="4">
        <f>ROUND(C68*D68,2)</f>
        <v>8.9700000000000006</v>
      </c>
      <c r="F68" s="3">
        <v>0</v>
      </c>
      <c r="G68" s="4">
        <f>ROUND(E68*F68,2)</f>
        <v>0</v>
      </c>
      <c r="H68" s="4">
        <f>ROUND(E68-G68,2)</f>
        <v>8.9700000000000006</v>
      </c>
    </row>
    <row r="69" spans="1:8" x14ac:dyDescent="0.25">
      <c r="A69" s="6" t="s">
        <v>71</v>
      </c>
      <c r="C69" s="4"/>
      <c r="E69" s="4"/>
    </row>
    <row r="70" spans="1:8" x14ac:dyDescent="0.25">
      <c r="A70" s="2" t="s">
        <v>62</v>
      </c>
      <c r="B70" s="2" t="s">
        <v>72</v>
      </c>
      <c r="C70" s="7">
        <v>2.86</v>
      </c>
      <c r="D70" s="2">
        <v>7.4504999999999999</v>
      </c>
      <c r="E70" s="4">
        <f>ROUND(C70*D70,2)</f>
        <v>21.31</v>
      </c>
      <c r="F70" s="3">
        <v>0</v>
      </c>
      <c r="G70" s="4">
        <f>ROUND(E70*F70,2)</f>
        <v>0</v>
      </c>
      <c r="H70" s="4">
        <f>ROUND(E70-G70,2)</f>
        <v>21.31</v>
      </c>
    </row>
    <row r="71" spans="1:8" x14ac:dyDescent="0.25">
      <c r="A71" s="2" t="s">
        <v>64</v>
      </c>
      <c r="B71" s="2" t="s">
        <v>72</v>
      </c>
      <c r="C71" s="7">
        <v>2.86</v>
      </c>
      <c r="D71" s="2">
        <v>2.4064000000000001</v>
      </c>
      <c r="E71" s="4">
        <f>ROUND(C71*D71,2)</f>
        <v>6.88</v>
      </c>
      <c r="F71" s="3">
        <v>0</v>
      </c>
      <c r="G71" s="4">
        <f>ROUND(E71*F71,2)</f>
        <v>0</v>
      </c>
      <c r="H71" s="4">
        <f>ROUND(E71-G71,2)</f>
        <v>6.88</v>
      </c>
    </row>
    <row r="72" spans="1:8" x14ac:dyDescent="0.25">
      <c r="A72" s="2" t="s">
        <v>73</v>
      </c>
      <c r="B72" s="2" t="s">
        <v>72</v>
      </c>
      <c r="C72" s="7">
        <v>2.86</v>
      </c>
      <c r="D72" s="2">
        <v>18.736499999999999</v>
      </c>
      <c r="E72" s="4">
        <f>ROUND(C72*D72,2)</f>
        <v>53.59</v>
      </c>
      <c r="F72" s="3">
        <v>0</v>
      </c>
      <c r="G72" s="4">
        <f>ROUND(E72*F72,2)</f>
        <v>0</v>
      </c>
      <c r="H72" s="4">
        <f>ROUND(E72-G72,2)</f>
        <v>53.59</v>
      </c>
    </row>
    <row r="73" spans="1:8" x14ac:dyDescent="0.25">
      <c r="A73" s="6" t="s">
        <v>74</v>
      </c>
      <c r="C73" s="4"/>
      <c r="E73" s="4"/>
    </row>
    <row r="74" spans="1:8" x14ac:dyDescent="0.25">
      <c r="A74" s="2" t="s">
        <v>68</v>
      </c>
      <c r="B74" s="2" t="s">
        <v>56</v>
      </c>
      <c r="C74" s="7">
        <v>10.58</v>
      </c>
      <c r="D74" s="2">
        <v>1</v>
      </c>
      <c r="E74" s="4">
        <f>ROUND(C74*D74,2)</f>
        <v>10.58</v>
      </c>
      <c r="F74" s="3">
        <v>0</v>
      </c>
      <c r="G74" s="4">
        <f>ROUND(E74*F74,2)</f>
        <v>0</v>
      </c>
      <c r="H74" s="4">
        <f t="shared" ref="H74:H80" si="3">ROUND(E74-G74,2)</f>
        <v>10.58</v>
      </c>
    </row>
    <row r="75" spans="1:8" x14ac:dyDescent="0.25">
      <c r="A75" s="2" t="s">
        <v>62</v>
      </c>
      <c r="B75" s="2" t="s">
        <v>56</v>
      </c>
      <c r="C75" s="7">
        <v>5.88</v>
      </c>
      <c r="D75" s="2">
        <v>1</v>
      </c>
      <c r="E75" s="4">
        <f>ROUND(C75*D75,2)</f>
        <v>5.88</v>
      </c>
      <c r="F75" s="3">
        <v>0</v>
      </c>
      <c r="G75" s="4">
        <f>ROUND(E75*F75,2)</f>
        <v>0</v>
      </c>
      <c r="H75" s="4">
        <f t="shared" si="3"/>
        <v>5.88</v>
      </c>
    </row>
    <row r="76" spans="1:8" x14ac:dyDescent="0.25">
      <c r="A76" s="2" t="s">
        <v>64</v>
      </c>
      <c r="B76" s="2" t="s">
        <v>56</v>
      </c>
      <c r="C76" s="7">
        <v>6.44</v>
      </c>
      <c r="D76" s="2">
        <v>1</v>
      </c>
      <c r="E76" s="4">
        <f>ROUND(C76*D76,2)</f>
        <v>6.44</v>
      </c>
      <c r="F76" s="3">
        <v>0</v>
      </c>
      <c r="G76" s="4">
        <f>ROUND(E76*F76,2)</f>
        <v>0</v>
      </c>
      <c r="H76" s="4">
        <f t="shared" si="3"/>
        <v>6.44</v>
      </c>
    </row>
    <row r="77" spans="1:8" x14ac:dyDescent="0.25">
      <c r="A77" s="2" t="s">
        <v>73</v>
      </c>
      <c r="B77" s="2" t="s">
        <v>56</v>
      </c>
      <c r="C77" s="7">
        <v>13.96</v>
      </c>
      <c r="D77" s="2">
        <v>1</v>
      </c>
      <c r="E77" s="4">
        <f>ROUND(C77*D77,2)</f>
        <v>13.96</v>
      </c>
      <c r="F77" s="3">
        <v>0</v>
      </c>
      <c r="G77" s="4">
        <f>ROUND(E77*F77,2)</f>
        <v>0</v>
      </c>
      <c r="H77" s="4">
        <f t="shared" si="3"/>
        <v>13.96</v>
      </c>
    </row>
    <row r="78" spans="1:8" x14ac:dyDescent="0.25">
      <c r="A78" s="8" t="s">
        <v>75</v>
      </c>
      <c r="B78" s="8" t="s">
        <v>56</v>
      </c>
      <c r="C78" s="9">
        <v>26.94</v>
      </c>
      <c r="D78" s="8">
        <v>1</v>
      </c>
      <c r="E78" s="10">
        <f>ROUND(C78*D78,2)</f>
        <v>26.94</v>
      </c>
      <c r="F78" s="11">
        <v>0</v>
      </c>
      <c r="G78" s="10">
        <f>ROUND(E78*F78,2)</f>
        <v>0</v>
      </c>
      <c r="H78" s="10">
        <f t="shared" si="3"/>
        <v>26.94</v>
      </c>
    </row>
    <row r="79" spans="1:8" x14ac:dyDescent="0.25">
      <c r="A79" s="1" t="s">
        <v>76</v>
      </c>
      <c r="C79" s="4"/>
      <c r="E79" s="4">
        <f>SUM(E12:E78)</f>
        <v>914.89000000000033</v>
      </c>
      <c r="G79" s="5">
        <f>SUM(G12:G78)</f>
        <v>0</v>
      </c>
      <c r="H79" s="5">
        <f t="shared" si="3"/>
        <v>914.89</v>
      </c>
    </row>
    <row r="80" spans="1:8" x14ac:dyDescent="0.25">
      <c r="A80" s="1" t="s">
        <v>77</v>
      </c>
      <c r="C80" s="4"/>
      <c r="E80" s="4">
        <f>+E8-E79</f>
        <v>45.109999999999673</v>
      </c>
      <c r="G80" s="5">
        <f>+G8-G79</f>
        <v>0</v>
      </c>
      <c r="H80" s="5">
        <f t="shared" si="3"/>
        <v>45.11</v>
      </c>
    </row>
    <row r="81" spans="1:8" x14ac:dyDescent="0.25">
      <c r="A81" t="s">
        <v>11</v>
      </c>
      <c r="C81" s="4"/>
      <c r="E81" s="4"/>
    </row>
    <row r="82" spans="1:8" x14ac:dyDescent="0.25">
      <c r="A82" s="1" t="s">
        <v>78</v>
      </c>
      <c r="C82" s="4"/>
      <c r="E82" s="4"/>
    </row>
    <row r="83" spans="1:8" x14ac:dyDescent="0.25">
      <c r="A83" s="2" t="s">
        <v>68</v>
      </c>
      <c r="B83" s="2" t="s">
        <v>56</v>
      </c>
      <c r="C83" s="7">
        <v>30.4</v>
      </c>
      <c r="D83" s="2">
        <v>1</v>
      </c>
      <c r="E83" s="4">
        <f>ROUND(C83*D83,2)</f>
        <v>30.4</v>
      </c>
      <c r="F83" s="3">
        <v>0</v>
      </c>
      <c r="G83" s="4">
        <f>ROUND(E83*F83,2)</f>
        <v>0</v>
      </c>
      <c r="H83" s="4">
        <f t="shared" ref="H83:H89" si="4">ROUND(E83-G83,2)</f>
        <v>30.4</v>
      </c>
    </row>
    <row r="84" spans="1:8" x14ac:dyDescent="0.25">
      <c r="A84" s="2" t="s">
        <v>62</v>
      </c>
      <c r="B84" s="2" t="s">
        <v>56</v>
      </c>
      <c r="C84" s="7">
        <v>45.59</v>
      </c>
      <c r="D84" s="2">
        <v>1</v>
      </c>
      <c r="E84" s="4">
        <f>ROUND(C84*D84,2)</f>
        <v>45.59</v>
      </c>
      <c r="F84" s="3">
        <v>0</v>
      </c>
      <c r="G84" s="4">
        <f>ROUND(E84*F84,2)</f>
        <v>0</v>
      </c>
      <c r="H84" s="4">
        <f t="shared" si="4"/>
        <v>45.59</v>
      </c>
    </row>
    <row r="85" spans="1:8" x14ac:dyDescent="0.25">
      <c r="A85" s="2" t="s">
        <v>64</v>
      </c>
      <c r="B85" s="2" t="s">
        <v>56</v>
      </c>
      <c r="C85" s="7">
        <v>30.83</v>
      </c>
      <c r="D85" s="2">
        <v>1</v>
      </c>
      <c r="E85" s="4">
        <f>ROUND(C85*D85,2)</f>
        <v>30.83</v>
      </c>
      <c r="F85" s="3">
        <v>0</v>
      </c>
      <c r="G85" s="4">
        <f>ROUND(E85*F85,2)</f>
        <v>0</v>
      </c>
      <c r="H85" s="4">
        <f t="shared" si="4"/>
        <v>30.83</v>
      </c>
    </row>
    <row r="86" spans="1:8" x14ac:dyDescent="0.25">
      <c r="A86" s="8" t="s">
        <v>73</v>
      </c>
      <c r="B86" s="8" t="s">
        <v>56</v>
      </c>
      <c r="C86" s="9">
        <v>92.02</v>
      </c>
      <c r="D86" s="8">
        <v>1</v>
      </c>
      <c r="E86" s="10">
        <f>ROUND(C86*D86,2)</f>
        <v>92.02</v>
      </c>
      <c r="F86" s="11">
        <v>0</v>
      </c>
      <c r="G86" s="10">
        <f>ROUND(E86*F86,2)</f>
        <v>0</v>
      </c>
      <c r="H86" s="10">
        <f t="shared" si="4"/>
        <v>92.02</v>
      </c>
    </row>
    <row r="87" spans="1:8" x14ac:dyDescent="0.25">
      <c r="A87" s="1" t="s">
        <v>79</v>
      </c>
      <c r="C87" s="4"/>
      <c r="E87" s="4">
        <f>SUM(E83:E86)</f>
        <v>198.84</v>
      </c>
      <c r="G87" s="5">
        <f>SUM(G83:G86)</f>
        <v>0</v>
      </c>
      <c r="H87" s="5">
        <f t="shared" si="4"/>
        <v>198.84</v>
      </c>
    </row>
    <row r="88" spans="1:8" x14ac:dyDescent="0.25">
      <c r="A88" s="1" t="s">
        <v>80</v>
      </c>
      <c r="C88" s="4"/>
      <c r="E88" s="4">
        <f>+E79+E87</f>
        <v>1113.7300000000002</v>
      </c>
      <c r="G88" s="5">
        <f>+G79+G87</f>
        <v>0</v>
      </c>
      <c r="H88" s="5">
        <f t="shared" si="4"/>
        <v>1113.73</v>
      </c>
    </row>
    <row r="89" spans="1:8" x14ac:dyDescent="0.25">
      <c r="A89" s="1" t="s">
        <v>81</v>
      </c>
      <c r="C89" s="4"/>
      <c r="E89" s="4">
        <f>+E8-E88</f>
        <v>-153.73000000000025</v>
      </c>
      <c r="G89" s="5">
        <f>+G8-G88</f>
        <v>0</v>
      </c>
      <c r="H89" s="5">
        <f t="shared" si="4"/>
        <v>-153.72999999999999</v>
      </c>
    </row>
    <row r="90" spans="1:8" x14ac:dyDescent="0.25">
      <c r="A90" t="s">
        <v>2</v>
      </c>
      <c r="C90" s="4"/>
      <c r="E90" s="4"/>
    </row>
    <row r="91" spans="1:8" x14ac:dyDescent="0.25">
      <c r="A91" t="s">
        <v>164</v>
      </c>
      <c r="C91" s="4"/>
      <c r="E91" s="4"/>
    </row>
    <row r="92" spans="1:8" x14ac:dyDescent="0.25">
      <c r="A92" s="1" t="s">
        <v>82</v>
      </c>
      <c r="C92" s="4"/>
      <c r="E92" s="4"/>
    </row>
    <row r="93" spans="1:8" x14ac:dyDescent="0.25">
      <c r="A93" s="1" t="s">
        <v>83</v>
      </c>
      <c r="C93" s="4"/>
      <c r="E93" s="4"/>
    </row>
    <row r="94" spans="1:8" x14ac:dyDescent="0.25">
      <c r="A94" s="1"/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7"/>
  <sheetViews>
    <sheetView workbookViewId="0">
      <selection activeCell="J9" sqref="J9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95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160</v>
      </c>
      <c r="E7" s="10">
        <f>ROUND(C7*D7,2)</f>
        <v>960</v>
      </c>
      <c r="F7" s="11">
        <v>0</v>
      </c>
      <c r="G7" s="10">
        <f>ROUND(E7*F7,2)</f>
        <v>0</v>
      </c>
      <c r="H7" s="10">
        <f>ROUND(E7-G7,2)</f>
        <v>960</v>
      </c>
    </row>
    <row r="8" spans="1:8" x14ac:dyDescent="0.25">
      <c r="A8" s="1" t="s">
        <v>10</v>
      </c>
      <c r="C8" s="4"/>
      <c r="E8" s="4">
        <f>SUM(E7:E7)</f>
        <v>960</v>
      </c>
      <c r="G8" s="5">
        <f>SUM(G7:G7)</f>
        <v>0</v>
      </c>
      <c r="H8" s="5">
        <f>ROUND(E8-G8,2)</f>
        <v>960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5.5</v>
      </c>
      <c r="E12" s="4">
        <f>ROUND(C12*D12,2)</f>
        <v>44.28</v>
      </c>
      <c r="F12" s="3">
        <v>0</v>
      </c>
      <c r="G12" s="4">
        <f>ROUND(E12*F12,2)</f>
        <v>0</v>
      </c>
      <c r="H12" s="4">
        <f>ROUND(E12-G12,2)</f>
        <v>44.28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5.77</v>
      </c>
      <c r="E17" s="4">
        <f>ROUND(C17*D17,2)</f>
        <v>149.9</v>
      </c>
      <c r="F17" s="3">
        <v>0</v>
      </c>
      <c r="G17" s="4">
        <f>ROUND(E17*F17,2)</f>
        <v>0</v>
      </c>
      <c r="H17" s="4">
        <f>ROUND(E17-G17,2)</f>
        <v>149.9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0.75</v>
      </c>
      <c r="E18" s="4">
        <f>ROUND(C18*D18,2)</f>
        <v>13.5</v>
      </c>
      <c r="F18" s="3">
        <v>0</v>
      </c>
      <c r="G18" s="4">
        <f>ROUND(E18*F18,2)</f>
        <v>0</v>
      </c>
      <c r="H18" s="4">
        <f>ROUND(E18-G18,2)</f>
        <v>13.5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160</v>
      </c>
      <c r="B20" s="2" t="s">
        <v>25</v>
      </c>
      <c r="C20" s="7">
        <v>2.76</v>
      </c>
      <c r="D20" s="2">
        <v>10</v>
      </c>
      <c r="E20" s="4">
        <f>ROUND(C20*D20,2)</f>
        <v>27.6</v>
      </c>
      <c r="F20" s="3">
        <v>0</v>
      </c>
      <c r="G20" s="4">
        <f>ROUND(E20*F20,2)</f>
        <v>0</v>
      </c>
      <c r="H20" s="4">
        <f>ROUND(E20-G20,2)</f>
        <v>27.6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25</v>
      </c>
      <c r="C22" s="7">
        <v>0.12</v>
      </c>
      <c r="D22" s="2">
        <v>80</v>
      </c>
      <c r="E22" s="4">
        <f t="shared" ref="E22:E29" si="0">ROUND(C22*D22,2)</f>
        <v>9.6</v>
      </c>
      <c r="F22" s="3">
        <v>0</v>
      </c>
      <c r="G22" s="4">
        <f t="shared" ref="G22:G29" si="1">ROUND(E22*F22,2)</f>
        <v>0</v>
      </c>
      <c r="H22" s="4">
        <f t="shared" ref="H22:H29" si="2">ROUND(E22-G22,2)</f>
        <v>9.6</v>
      </c>
    </row>
    <row r="23" spans="1:8" x14ac:dyDescent="0.25">
      <c r="A23" s="2" t="s">
        <v>28</v>
      </c>
      <c r="B23" s="2" t="s">
        <v>23</v>
      </c>
      <c r="C23" s="7">
        <v>2.23</v>
      </c>
      <c r="D23" s="2">
        <v>2</v>
      </c>
      <c r="E23" s="4">
        <f t="shared" si="0"/>
        <v>4.46</v>
      </c>
      <c r="F23" s="3">
        <v>0</v>
      </c>
      <c r="G23" s="4">
        <f t="shared" si="1"/>
        <v>0</v>
      </c>
      <c r="H23" s="4">
        <f t="shared" si="2"/>
        <v>4.46</v>
      </c>
    </row>
    <row r="24" spans="1:8" x14ac:dyDescent="0.25">
      <c r="A24" s="2" t="s">
        <v>29</v>
      </c>
      <c r="B24" s="2" t="s">
        <v>23</v>
      </c>
      <c r="C24" s="7">
        <v>14.95</v>
      </c>
      <c r="D24" s="2">
        <v>1.3</v>
      </c>
      <c r="E24" s="4">
        <f t="shared" si="0"/>
        <v>19.440000000000001</v>
      </c>
      <c r="F24" s="3">
        <v>0</v>
      </c>
      <c r="G24" s="4">
        <f t="shared" si="1"/>
        <v>0</v>
      </c>
      <c r="H24" s="4">
        <f t="shared" si="2"/>
        <v>19.440000000000001</v>
      </c>
    </row>
    <row r="25" spans="1:8" x14ac:dyDescent="0.25">
      <c r="A25" s="2" t="s">
        <v>30</v>
      </c>
      <c r="B25" s="2" t="s">
        <v>25</v>
      </c>
      <c r="C25" s="7">
        <v>7.46</v>
      </c>
      <c r="D25" s="2">
        <v>3</v>
      </c>
      <c r="E25" s="4">
        <f t="shared" si="0"/>
        <v>22.38</v>
      </c>
      <c r="F25" s="3">
        <v>0</v>
      </c>
      <c r="G25" s="4">
        <f t="shared" si="1"/>
        <v>0</v>
      </c>
      <c r="H25" s="4">
        <f t="shared" si="2"/>
        <v>22.38</v>
      </c>
    </row>
    <row r="26" spans="1:8" x14ac:dyDescent="0.25">
      <c r="A26" s="2" t="s">
        <v>31</v>
      </c>
      <c r="B26" s="2" t="s">
        <v>25</v>
      </c>
      <c r="C26" s="7">
        <v>48.18</v>
      </c>
      <c r="D26" s="2">
        <v>0.5</v>
      </c>
      <c r="E26" s="4">
        <f t="shared" si="0"/>
        <v>24.09</v>
      </c>
      <c r="F26" s="3">
        <v>0</v>
      </c>
      <c r="G26" s="4">
        <f t="shared" si="1"/>
        <v>0</v>
      </c>
      <c r="H26" s="4">
        <f t="shared" si="2"/>
        <v>24.09</v>
      </c>
    </row>
    <row r="27" spans="1:8" x14ac:dyDescent="0.25">
      <c r="A27" s="2" t="s">
        <v>32</v>
      </c>
      <c r="B27" s="2" t="s">
        <v>23</v>
      </c>
      <c r="C27" s="7">
        <v>17.36</v>
      </c>
      <c r="D27" s="2">
        <v>2</v>
      </c>
      <c r="E27" s="4">
        <f t="shared" si="0"/>
        <v>34.72</v>
      </c>
      <c r="F27" s="3">
        <v>0</v>
      </c>
      <c r="G27" s="4">
        <f t="shared" si="1"/>
        <v>0</v>
      </c>
      <c r="H27" s="4">
        <f t="shared" si="2"/>
        <v>34.72</v>
      </c>
    </row>
    <row r="28" spans="1:8" x14ac:dyDescent="0.25">
      <c r="A28" s="2" t="s">
        <v>33</v>
      </c>
      <c r="B28" s="2" t="s">
        <v>25</v>
      </c>
      <c r="C28" s="7">
        <v>23.42</v>
      </c>
      <c r="D28" s="2">
        <v>0.67</v>
      </c>
      <c r="E28" s="4">
        <f t="shared" si="0"/>
        <v>15.69</v>
      </c>
      <c r="F28" s="3">
        <v>0</v>
      </c>
      <c r="G28" s="4">
        <f t="shared" si="1"/>
        <v>0</v>
      </c>
      <c r="H28" s="4">
        <f t="shared" si="2"/>
        <v>15.69</v>
      </c>
    </row>
    <row r="29" spans="1:8" x14ac:dyDescent="0.25">
      <c r="A29" s="2" t="s">
        <v>34</v>
      </c>
      <c r="B29" s="2" t="s">
        <v>25</v>
      </c>
      <c r="C29" s="7">
        <v>2.69</v>
      </c>
      <c r="D29" s="2">
        <v>7.5</v>
      </c>
      <c r="E29" s="4">
        <f t="shared" si="0"/>
        <v>20.18</v>
      </c>
      <c r="F29" s="3">
        <v>0</v>
      </c>
      <c r="G29" s="4">
        <f t="shared" si="1"/>
        <v>0</v>
      </c>
      <c r="H29" s="4">
        <f t="shared" si="2"/>
        <v>20.18</v>
      </c>
    </row>
    <row r="30" spans="1:8" x14ac:dyDescent="0.25">
      <c r="A30" s="6" t="s">
        <v>35</v>
      </c>
      <c r="C30" s="4"/>
      <c r="E30" s="4"/>
    </row>
    <row r="31" spans="1:8" x14ac:dyDescent="0.25">
      <c r="A31" s="2" t="s">
        <v>161</v>
      </c>
      <c r="B31" s="2" t="s">
        <v>25</v>
      </c>
      <c r="C31" s="7">
        <v>1.19</v>
      </c>
      <c r="D31" s="2">
        <v>8</v>
      </c>
      <c r="E31" s="4">
        <f>ROUND(C31*D31,2)</f>
        <v>9.52</v>
      </c>
      <c r="F31" s="3">
        <v>0</v>
      </c>
      <c r="G31" s="4">
        <f>ROUND(E31*F31,2)</f>
        <v>0</v>
      </c>
      <c r="H31" s="4">
        <f>ROUND(E31-G31,2)</f>
        <v>9.52</v>
      </c>
    </row>
    <row r="32" spans="1:8" x14ac:dyDescent="0.25">
      <c r="A32" s="2" t="s">
        <v>163</v>
      </c>
      <c r="B32" s="2" t="s">
        <v>25</v>
      </c>
      <c r="C32" s="7">
        <v>3.02</v>
      </c>
      <c r="D32" s="2">
        <v>0.6</v>
      </c>
      <c r="E32" s="4">
        <f>ROUND(C32*D32,2)</f>
        <v>1.81</v>
      </c>
      <c r="F32" s="3">
        <v>0</v>
      </c>
      <c r="G32" s="4">
        <f>ROUND(E32*F32,2)</f>
        <v>0</v>
      </c>
      <c r="H32" s="4">
        <f>ROUND(E32-G32,2)</f>
        <v>1.81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37</v>
      </c>
      <c r="B34" s="2" t="s">
        <v>38</v>
      </c>
      <c r="C34" s="7">
        <v>0.33</v>
      </c>
      <c r="D34" s="2">
        <v>75</v>
      </c>
      <c r="E34" s="4">
        <f>ROUND(C34*D34,2)</f>
        <v>24.75</v>
      </c>
      <c r="F34" s="3">
        <v>0</v>
      </c>
      <c r="G34" s="4">
        <f>ROUND(E34*F34,2)</f>
        <v>0</v>
      </c>
      <c r="H34" s="4">
        <f>ROUND(E34-G34,2)</f>
        <v>24.75</v>
      </c>
    </row>
    <row r="35" spans="1:8" x14ac:dyDescent="0.25">
      <c r="A35" s="2" t="s">
        <v>39</v>
      </c>
      <c r="B35" s="2" t="s">
        <v>40</v>
      </c>
      <c r="C35" s="7">
        <v>0.28999999999999998</v>
      </c>
      <c r="D35" s="2">
        <v>75</v>
      </c>
      <c r="E35" s="4">
        <f>ROUND(C35*D35,2)</f>
        <v>21.75</v>
      </c>
      <c r="F35" s="3">
        <v>0</v>
      </c>
      <c r="G35" s="4">
        <f>ROUND(E35*F35,2)</f>
        <v>0</v>
      </c>
      <c r="H35" s="4">
        <f>ROUND(E35-G35,2)</f>
        <v>21.75</v>
      </c>
    </row>
    <row r="36" spans="1:8" x14ac:dyDescent="0.25">
      <c r="A36" s="6" t="s">
        <v>42</v>
      </c>
      <c r="C36" s="4"/>
      <c r="E36" s="4"/>
    </row>
    <row r="37" spans="1:8" x14ac:dyDescent="0.25">
      <c r="A37" s="2" t="s">
        <v>43</v>
      </c>
      <c r="B37" s="2" t="s">
        <v>23</v>
      </c>
      <c r="C37" s="7">
        <v>5</v>
      </c>
      <c r="D37" s="2">
        <v>0.5</v>
      </c>
      <c r="E37" s="4">
        <f>ROUND(C37*D37,2)</f>
        <v>2.5</v>
      </c>
      <c r="F37" s="3">
        <v>0</v>
      </c>
      <c r="G37" s="4">
        <f>ROUND(E37*F37,2)</f>
        <v>0</v>
      </c>
      <c r="H37" s="4">
        <f>ROUND(E37-G37,2)</f>
        <v>2.5</v>
      </c>
    </row>
    <row r="38" spans="1:8" x14ac:dyDescent="0.25">
      <c r="A38" s="2" t="s">
        <v>44</v>
      </c>
      <c r="B38" s="2" t="s">
        <v>23</v>
      </c>
      <c r="C38" s="7">
        <v>3.5</v>
      </c>
      <c r="D38" s="2">
        <v>1.5</v>
      </c>
      <c r="E38" s="4">
        <f>ROUND(C38*D38,2)</f>
        <v>5.25</v>
      </c>
      <c r="F38" s="3">
        <v>0</v>
      </c>
      <c r="G38" s="4">
        <f>ROUND(E38*F38,2)</f>
        <v>0</v>
      </c>
      <c r="H38" s="4">
        <f>ROUND(E38-G38,2)</f>
        <v>5.25</v>
      </c>
    </row>
    <row r="39" spans="1:8" x14ac:dyDescent="0.25">
      <c r="A39" s="2" t="s">
        <v>45</v>
      </c>
      <c r="B39" s="2" t="s">
        <v>23</v>
      </c>
      <c r="C39" s="7">
        <v>4.17</v>
      </c>
      <c r="D39" s="2">
        <v>0.5</v>
      </c>
      <c r="E39" s="4">
        <f>ROUND(C39*D39,2)</f>
        <v>2.09</v>
      </c>
      <c r="F39" s="3">
        <v>0</v>
      </c>
      <c r="G39" s="4">
        <f>ROUND(E39*F39,2)</f>
        <v>0</v>
      </c>
      <c r="H39" s="4">
        <f>ROUND(E39-G39,2)</f>
        <v>2.09</v>
      </c>
    </row>
    <row r="40" spans="1:8" x14ac:dyDescent="0.25">
      <c r="A40" s="2" t="s">
        <v>46</v>
      </c>
      <c r="B40" s="2" t="s">
        <v>23</v>
      </c>
      <c r="C40" s="7">
        <v>2.86</v>
      </c>
      <c r="D40" s="2">
        <v>0.5</v>
      </c>
      <c r="E40" s="4">
        <f>ROUND(C40*D40,2)</f>
        <v>1.43</v>
      </c>
      <c r="F40" s="3">
        <v>0</v>
      </c>
      <c r="G40" s="4">
        <f>ROUND(E40*F40,2)</f>
        <v>0</v>
      </c>
      <c r="H40" s="4">
        <f>ROUND(E40-G40,2)</f>
        <v>1.43</v>
      </c>
    </row>
    <row r="41" spans="1:8" x14ac:dyDescent="0.25">
      <c r="A41" s="2" t="s">
        <v>47</v>
      </c>
      <c r="B41" s="2" t="s">
        <v>23</v>
      </c>
      <c r="C41" s="7">
        <v>3.3</v>
      </c>
      <c r="D41" s="2">
        <v>0.1</v>
      </c>
      <c r="E41" s="4">
        <f>ROUND(C41*D41,2)</f>
        <v>0.33</v>
      </c>
      <c r="F41" s="3">
        <v>0</v>
      </c>
      <c r="G41" s="4">
        <f>ROUND(E41*F41,2)</f>
        <v>0</v>
      </c>
      <c r="H41" s="4">
        <f>ROUND(E41-G41,2)</f>
        <v>0.33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13.6</v>
      </c>
      <c r="D43" s="2">
        <v>6.77</v>
      </c>
      <c r="E43" s="4">
        <f>ROUND(C43*D43,2)</f>
        <v>92.07</v>
      </c>
      <c r="F43" s="3">
        <v>0</v>
      </c>
      <c r="G43" s="4">
        <f>ROUND(E43*F43,2)</f>
        <v>0</v>
      </c>
      <c r="H43" s="4">
        <f>ROUND(E43-G43,2)</f>
        <v>92.07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</v>
      </c>
      <c r="D45" s="2">
        <v>160</v>
      </c>
      <c r="E45" s="4">
        <f>ROUND(C45*D45,2)</f>
        <v>48</v>
      </c>
      <c r="F45" s="3">
        <v>0</v>
      </c>
      <c r="G45" s="4">
        <f>ROUND(E45*F45,2)</f>
        <v>0</v>
      </c>
      <c r="H45" s="4">
        <f>ROUND(E45-G45,2)</f>
        <v>48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160</v>
      </c>
      <c r="E47" s="4">
        <f>ROUND(C47*D47,2)</f>
        <v>64</v>
      </c>
      <c r="F47" s="3">
        <v>0</v>
      </c>
      <c r="G47" s="4">
        <f>ROUND(E47*F47,2)</f>
        <v>0</v>
      </c>
      <c r="H47" s="4">
        <f>ROUND(E47-G47,2)</f>
        <v>64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0.42280000000000001</v>
      </c>
      <c r="E53" s="4">
        <f>ROUND(C53*D53,2)</f>
        <v>7.9</v>
      </c>
      <c r="F53" s="3">
        <v>0</v>
      </c>
      <c r="G53" s="4">
        <f>ROUND(E53*F53,2)</f>
        <v>0</v>
      </c>
      <c r="H53" s="4">
        <f>ROUND(E53-G53,2)</f>
        <v>7.9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1.05</v>
      </c>
      <c r="E56" s="4">
        <f>ROUND(C56*D56,2)</f>
        <v>9.51</v>
      </c>
      <c r="F56" s="3">
        <v>0</v>
      </c>
      <c r="G56" s="4">
        <f>ROUND(E56*F56,2)</f>
        <v>0</v>
      </c>
      <c r="H56" s="4">
        <f>ROUND(E56-G56,2)</f>
        <v>9.51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6.5293999999999999</v>
      </c>
      <c r="E64" s="4">
        <f>ROUND(C64*D64,2)</f>
        <v>18.670000000000002</v>
      </c>
      <c r="F64" s="3">
        <v>0</v>
      </c>
      <c r="G64" s="4">
        <f>ROUND(E64*F64,2)</f>
        <v>0</v>
      </c>
      <c r="H64" s="4">
        <f>ROUND(E64-G64,2)</f>
        <v>18.670000000000002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15.4779</v>
      </c>
      <c r="E66" s="4">
        <f>ROUND(C66*D66,2)</f>
        <v>44.27</v>
      </c>
      <c r="F66" s="3">
        <v>0</v>
      </c>
      <c r="G66" s="4">
        <f>ROUND(E66*F66,2)</f>
        <v>0</v>
      </c>
      <c r="H66" s="4">
        <f>ROUND(E66-G66,2)</f>
        <v>44.27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10.33</v>
      </c>
      <c r="D68" s="2">
        <v>1</v>
      </c>
      <c r="E68" s="4">
        <f>ROUND(C68*D68,2)</f>
        <v>10.33</v>
      </c>
      <c r="F68" s="3">
        <v>0</v>
      </c>
      <c r="G68" s="4">
        <f>ROUND(E68*F68,2)</f>
        <v>0</v>
      </c>
      <c r="H68" s="4">
        <f t="shared" ref="H68:H74" si="3">ROUND(E68-G68,2)</f>
        <v>10.33</v>
      </c>
    </row>
    <row r="69" spans="1:8" x14ac:dyDescent="0.25">
      <c r="A69" s="2" t="s">
        <v>62</v>
      </c>
      <c r="B69" s="2" t="s">
        <v>56</v>
      </c>
      <c r="C69" s="7">
        <v>5.17</v>
      </c>
      <c r="D69" s="2">
        <v>1</v>
      </c>
      <c r="E69" s="4">
        <f>ROUND(C69*D69,2)</f>
        <v>5.17</v>
      </c>
      <c r="F69" s="3">
        <v>0</v>
      </c>
      <c r="G69" s="4">
        <f>ROUND(E69*F69,2)</f>
        <v>0</v>
      </c>
      <c r="H69" s="4">
        <f t="shared" si="3"/>
        <v>5.17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11.8</v>
      </c>
      <c r="D71" s="2">
        <v>1</v>
      </c>
      <c r="E71" s="4">
        <f>ROUND(C71*D71,2)</f>
        <v>11.8</v>
      </c>
      <c r="F71" s="3">
        <v>0</v>
      </c>
      <c r="G71" s="4">
        <f>ROUND(E71*F71,2)</f>
        <v>0</v>
      </c>
      <c r="H71" s="4">
        <f t="shared" si="3"/>
        <v>11.8</v>
      </c>
    </row>
    <row r="72" spans="1:8" x14ac:dyDescent="0.25">
      <c r="A72" s="8" t="s">
        <v>75</v>
      </c>
      <c r="B72" s="8" t="s">
        <v>56</v>
      </c>
      <c r="C72" s="9">
        <v>25.58</v>
      </c>
      <c r="D72" s="8">
        <v>1</v>
      </c>
      <c r="E72" s="10">
        <f>ROUND(C72*D72,2)</f>
        <v>25.58</v>
      </c>
      <c r="F72" s="11">
        <v>0</v>
      </c>
      <c r="G72" s="10">
        <f>ROUND(E72*F72,2)</f>
        <v>0</v>
      </c>
      <c r="H72" s="10">
        <f t="shared" si="3"/>
        <v>25.58</v>
      </c>
    </row>
    <row r="73" spans="1:8" x14ac:dyDescent="0.25">
      <c r="A73" s="1" t="s">
        <v>76</v>
      </c>
      <c r="C73" s="4"/>
      <c r="E73" s="4">
        <f>SUM(E12:E72)</f>
        <v>876.8599999999999</v>
      </c>
      <c r="G73" s="5">
        <f>SUM(G12:G72)</f>
        <v>0</v>
      </c>
      <c r="H73" s="5">
        <f t="shared" si="3"/>
        <v>876.86</v>
      </c>
    </row>
    <row r="74" spans="1:8" x14ac:dyDescent="0.25">
      <c r="A74" s="1" t="s">
        <v>77</v>
      </c>
      <c r="C74" s="4"/>
      <c r="E74" s="4">
        <f>+E8-E73</f>
        <v>83.1400000000001</v>
      </c>
      <c r="G74" s="5">
        <f>+G8-G73</f>
        <v>0</v>
      </c>
      <c r="H74" s="5">
        <f t="shared" si="3"/>
        <v>83.14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28.54</v>
      </c>
      <c r="D77" s="2">
        <v>1</v>
      </c>
      <c r="E77" s="4">
        <f>ROUND(C77*D77,2)</f>
        <v>28.54</v>
      </c>
      <c r="F77" s="3">
        <v>0</v>
      </c>
      <c r="G77" s="4">
        <f>ROUND(E77*F77,2)</f>
        <v>0</v>
      </c>
      <c r="H77" s="4">
        <f t="shared" ref="H77:H83" si="4">ROUND(E77-G77,2)</f>
        <v>28.54</v>
      </c>
    </row>
    <row r="78" spans="1:8" x14ac:dyDescent="0.25">
      <c r="A78" s="2" t="s">
        <v>62</v>
      </c>
      <c r="B78" s="2" t="s">
        <v>56</v>
      </c>
      <c r="C78" s="7">
        <v>40.06</v>
      </c>
      <c r="D78" s="2">
        <v>1</v>
      </c>
      <c r="E78" s="4">
        <f>ROUND(C78*D78,2)</f>
        <v>40.06</v>
      </c>
      <c r="F78" s="3">
        <v>0</v>
      </c>
      <c r="G78" s="4">
        <f>ROUND(E78*F78,2)</f>
        <v>0</v>
      </c>
      <c r="H78" s="4">
        <f t="shared" si="4"/>
        <v>40.06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91.67</v>
      </c>
      <c r="D80" s="8">
        <v>1</v>
      </c>
      <c r="E80" s="10">
        <f>ROUND(C80*D80,2)</f>
        <v>91.67</v>
      </c>
      <c r="F80" s="11">
        <v>0</v>
      </c>
      <c r="G80" s="10">
        <f>ROUND(E80*F80,2)</f>
        <v>0</v>
      </c>
      <c r="H80" s="10">
        <f t="shared" si="4"/>
        <v>91.67</v>
      </c>
    </row>
    <row r="81" spans="1:8" x14ac:dyDescent="0.25">
      <c r="A81" s="1" t="s">
        <v>79</v>
      </c>
      <c r="C81" s="4"/>
      <c r="E81" s="4">
        <f>SUM(E77:E80)</f>
        <v>191.1</v>
      </c>
      <c r="G81" s="5">
        <f>SUM(G77:G80)</f>
        <v>0</v>
      </c>
      <c r="H81" s="5">
        <f t="shared" si="4"/>
        <v>191.1</v>
      </c>
    </row>
    <row r="82" spans="1:8" x14ac:dyDescent="0.25">
      <c r="A82" s="1" t="s">
        <v>80</v>
      </c>
      <c r="C82" s="4"/>
      <c r="E82" s="4">
        <f>+E73+E81</f>
        <v>1067.9599999999998</v>
      </c>
      <c r="G82" s="5">
        <f>+G73+G81</f>
        <v>0</v>
      </c>
      <c r="H82" s="5">
        <f t="shared" si="4"/>
        <v>1067.96</v>
      </c>
    </row>
    <row r="83" spans="1:8" x14ac:dyDescent="0.25">
      <c r="A83" s="1" t="s">
        <v>81</v>
      </c>
      <c r="C83" s="4"/>
      <c r="E83" s="4">
        <f>+E8-E82</f>
        <v>-107.95999999999981</v>
      </c>
      <c r="G83" s="5">
        <f>+G8-G82</f>
        <v>0</v>
      </c>
      <c r="H83" s="5">
        <f t="shared" si="4"/>
        <v>-107.96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7"/>
  <sheetViews>
    <sheetView workbookViewId="0">
      <selection activeCell="J9" sqref="J9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97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162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5.94</v>
      </c>
      <c r="E17" s="4">
        <f>ROUND(C17*D17,2)</f>
        <v>154.32</v>
      </c>
      <c r="F17" s="3">
        <v>0</v>
      </c>
      <c r="G17" s="4">
        <f>ROUND(E17*F17,2)</f>
        <v>0</v>
      </c>
      <c r="H17" s="4">
        <f>ROUND(E17-G17,2)</f>
        <v>154.32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0.12</v>
      </c>
      <c r="D20" s="2">
        <v>80</v>
      </c>
      <c r="E20" s="4">
        <f t="shared" ref="E20:E27" si="0">ROUND(C20*D20,2)</f>
        <v>9.6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9.6</v>
      </c>
    </row>
    <row r="21" spans="1:8" x14ac:dyDescent="0.25">
      <c r="A21" s="2" t="s">
        <v>28</v>
      </c>
      <c r="B21" s="2" t="s">
        <v>23</v>
      </c>
      <c r="C21" s="7">
        <v>2.23</v>
      </c>
      <c r="D21" s="2">
        <v>2</v>
      </c>
      <c r="E21" s="4">
        <f t="shared" si="0"/>
        <v>4.46</v>
      </c>
      <c r="F21" s="3">
        <v>0</v>
      </c>
      <c r="G21" s="4">
        <f t="shared" si="1"/>
        <v>0</v>
      </c>
      <c r="H21" s="4">
        <f t="shared" si="2"/>
        <v>4.46</v>
      </c>
    </row>
    <row r="22" spans="1:8" x14ac:dyDescent="0.25">
      <c r="A22" s="2" t="s">
        <v>29</v>
      </c>
      <c r="B22" s="2" t="s">
        <v>23</v>
      </c>
      <c r="C22" s="7">
        <v>14.95</v>
      </c>
      <c r="D22" s="2">
        <v>1.3</v>
      </c>
      <c r="E22" s="4">
        <f t="shared" si="0"/>
        <v>19.440000000000001</v>
      </c>
      <c r="F22" s="3">
        <v>0</v>
      </c>
      <c r="G22" s="4">
        <f t="shared" si="1"/>
        <v>0</v>
      </c>
      <c r="H22" s="4">
        <f t="shared" si="2"/>
        <v>19.440000000000001</v>
      </c>
    </row>
    <row r="23" spans="1:8" x14ac:dyDescent="0.25">
      <c r="A23" s="2" t="s">
        <v>30</v>
      </c>
      <c r="B23" s="2" t="s">
        <v>25</v>
      </c>
      <c r="C23" s="7">
        <v>7.46</v>
      </c>
      <c r="D23" s="2">
        <v>3</v>
      </c>
      <c r="E23" s="4">
        <f t="shared" si="0"/>
        <v>22.38</v>
      </c>
      <c r="F23" s="3">
        <v>0</v>
      </c>
      <c r="G23" s="4">
        <f t="shared" si="1"/>
        <v>0</v>
      </c>
      <c r="H23" s="4">
        <f t="shared" si="2"/>
        <v>22.38</v>
      </c>
    </row>
    <row r="24" spans="1:8" x14ac:dyDescent="0.25">
      <c r="A24" s="2" t="s">
        <v>31</v>
      </c>
      <c r="B24" s="2" t="s">
        <v>25</v>
      </c>
      <c r="C24" s="7">
        <v>48.18</v>
      </c>
      <c r="D24" s="2">
        <v>0.5</v>
      </c>
      <c r="E24" s="4">
        <f t="shared" si="0"/>
        <v>24.09</v>
      </c>
      <c r="F24" s="3">
        <v>0</v>
      </c>
      <c r="G24" s="4">
        <f t="shared" si="1"/>
        <v>0</v>
      </c>
      <c r="H24" s="4">
        <f t="shared" si="2"/>
        <v>24.09</v>
      </c>
    </row>
    <row r="25" spans="1:8" x14ac:dyDescent="0.25">
      <c r="A25" s="2" t="s">
        <v>32</v>
      </c>
      <c r="B25" s="2" t="s">
        <v>23</v>
      </c>
      <c r="C25" s="7">
        <v>17.36</v>
      </c>
      <c r="D25" s="2">
        <v>2</v>
      </c>
      <c r="E25" s="4">
        <f t="shared" si="0"/>
        <v>34.72</v>
      </c>
      <c r="F25" s="3">
        <v>0</v>
      </c>
      <c r="G25" s="4">
        <f t="shared" si="1"/>
        <v>0</v>
      </c>
      <c r="H25" s="4">
        <f t="shared" si="2"/>
        <v>34.72</v>
      </c>
    </row>
    <row r="26" spans="1:8" x14ac:dyDescent="0.25">
      <c r="A26" s="2" t="s">
        <v>33</v>
      </c>
      <c r="B26" s="2" t="s">
        <v>25</v>
      </c>
      <c r="C26" s="7">
        <v>23.42</v>
      </c>
      <c r="D26" s="2">
        <v>0.67</v>
      </c>
      <c r="E26" s="4">
        <f t="shared" si="0"/>
        <v>15.69</v>
      </c>
      <c r="F26" s="3">
        <v>0</v>
      </c>
      <c r="G26" s="4">
        <f t="shared" si="1"/>
        <v>0</v>
      </c>
      <c r="H26" s="4">
        <f t="shared" si="2"/>
        <v>15.69</v>
      </c>
    </row>
    <row r="27" spans="1:8" x14ac:dyDescent="0.25">
      <c r="A27" s="2" t="s">
        <v>34</v>
      </c>
      <c r="B27" s="2" t="s">
        <v>25</v>
      </c>
      <c r="C27" s="7">
        <v>2.69</v>
      </c>
      <c r="D27" s="2">
        <v>7.5</v>
      </c>
      <c r="E27" s="4">
        <f t="shared" si="0"/>
        <v>20.18</v>
      </c>
      <c r="F27" s="3">
        <v>0</v>
      </c>
      <c r="G27" s="4">
        <f t="shared" si="1"/>
        <v>0</v>
      </c>
      <c r="H27" s="4">
        <f t="shared" si="2"/>
        <v>20.18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161</v>
      </c>
      <c r="B29" s="2" t="s">
        <v>25</v>
      </c>
      <c r="C29" s="7">
        <v>1.19</v>
      </c>
      <c r="D29" s="2">
        <v>8</v>
      </c>
      <c r="E29" s="4">
        <f>ROUND(C29*D29,2)</f>
        <v>9.52</v>
      </c>
      <c r="F29" s="3">
        <v>0</v>
      </c>
      <c r="G29" s="4">
        <f>ROUND(E29*F29,2)</f>
        <v>0</v>
      </c>
      <c r="H29" s="4">
        <f>ROUND(E29-G29,2)</f>
        <v>9.52</v>
      </c>
    </row>
    <row r="30" spans="1:8" x14ac:dyDescent="0.25">
      <c r="A30" s="2" t="s">
        <v>163</v>
      </c>
      <c r="B30" s="2" t="s">
        <v>25</v>
      </c>
      <c r="C30" s="7">
        <v>3.02</v>
      </c>
      <c r="D30" s="2">
        <v>0.6</v>
      </c>
      <c r="E30" s="4">
        <f>ROUND(C30*D30,2)</f>
        <v>1.81</v>
      </c>
      <c r="F30" s="3">
        <v>0</v>
      </c>
      <c r="G30" s="4">
        <f>ROUND(E30*F30,2)</f>
        <v>0</v>
      </c>
      <c r="H30" s="4">
        <f>ROUND(E30-G30,2)</f>
        <v>1.81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99</v>
      </c>
      <c r="B32" s="2" t="s">
        <v>38</v>
      </c>
      <c r="C32" s="7">
        <v>6.31</v>
      </c>
      <c r="D32" s="2">
        <v>23</v>
      </c>
      <c r="E32" s="4">
        <f>ROUND(C32*D32,2)</f>
        <v>145.13</v>
      </c>
      <c r="F32" s="3">
        <v>0</v>
      </c>
      <c r="G32" s="4">
        <f>ROUND(E32*F32,2)</f>
        <v>0</v>
      </c>
      <c r="H32" s="4">
        <f>ROUND(E32-G32,2)</f>
        <v>145.13</v>
      </c>
    </row>
    <row r="33" spans="1:8" x14ac:dyDescent="0.25">
      <c r="A33" s="2" t="s">
        <v>100</v>
      </c>
      <c r="B33" s="2" t="s">
        <v>38</v>
      </c>
      <c r="C33" s="7">
        <v>1.93</v>
      </c>
      <c r="D33" s="2">
        <v>4.25</v>
      </c>
      <c r="E33" s="4">
        <f>ROUND(C33*D33,2)</f>
        <v>8.1999999999999993</v>
      </c>
      <c r="F33" s="3">
        <v>0</v>
      </c>
      <c r="G33" s="4">
        <f>ROUND(E33*F33,2)</f>
        <v>0</v>
      </c>
      <c r="H33" s="4">
        <f>ROUND(E33-G33,2)</f>
        <v>8.1999999999999993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3.5</v>
      </c>
      <c r="D36" s="2">
        <v>1.5</v>
      </c>
      <c r="E36" s="4">
        <f>ROUND(C36*D36,2)</f>
        <v>5.25</v>
      </c>
      <c r="F36" s="3">
        <v>0</v>
      </c>
      <c r="G36" s="4">
        <f>ROUND(E36*F36,2)</f>
        <v>0</v>
      </c>
      <c r="H36" s="4">
        <f>ROUND(E36-G36,2)</f>
        <v>5.25</v>
      </c>
    </row>
    <row r="37" spans="1:8" x14ac:dyDescent="0.25">
      <c r="A37" s="2" t="s">
        <v>43</v>
      </c>
      <c r="B37" s="2" t="s">
        <v>23</v>
      </c>
      <c r="C37" s="7">
        <v>5</v>
      </c>
      <c r="D37" s="2">
        <v>0.5</v>
      </c>
      <c r="E37" s="4">
        <f>ROUND(C37*D37,2)</f>
        <v>2.5</v>
      </c>
      <c r="F37" s="3">
        <v>0</v>
      </c>
      <c r="G37" s="4">
        <f>ROUND(E37*F37,2)</f>
        <v>0</v>
      </c>
      <c r="H37" s="4">
        <f>ROUND(E37-G37,2)</f>
        <v>2.5</v>
      </c>
    </row>
    <row r="38" spans="1:8" x14ac:dyDescent="0.25">
      <c r="A38" s="2" t="s">
        <v>45</v>
      </c>
      <c r="B38" s="2" t="s">
        <v>23</v>
      </c>
      <c r="C38" s="7">
        <v>4.17</v>
      </c>
      <c r="D38" s="2">
        <v>0.5</v>
      </c>
      <c r="E38" s="4">
        <f>ROUND(C38*D38,2)</f>
        <v>2.09</v>
      </c>
      <c r="F38" s="3">
        <v>0</v>
      </c>
      <c r="G38" s="4">
        <f>ROUND(E38*F38,2)</f>
        <v>0</v>
      </c>
      <c r="H38" s="4">
        <f>ROUND(E38-G38,2)</f>
        <v>2.09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0.4</v>
      </c>
      <c r="E39" s="4">
        <f>ROUND(C39*D39,2)</f>
        <v>1.1399999999999999</v>
      </c>
      <c r="F39" s="3">
        <v>0</v>
      </c>
      <c r="G39" s="4">
        <f>ROUND(E39*F39,2)</f>
        <v>0</v>
      </c>
      <c r="H39" s="4">
        <f>ROUND(E39-G39,2)</f>
        <v>1.1399999999999999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1</v>
      </c>
      <c r="E47" s="4">
        <f>ROUND(C47*D47,2)</f>
        <v>4.5</v>
      </c>
      <c r="F47" s="3">
        <v>0</v>
      </c>
      <c r="G47" s="4">
        <f>ROUND(E47*F47,2)</f>
        <v>0</v>
      </c>
      <c r="H47" s="4">
        <f>ROUND(E47-G47,2)</f>
        <v>4.5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0.54759999999999998</v>
      </c>
      <c r="E53" s="4">
        <f>ROUND(C53*D53,2)</f>
        <v>10.23</v>
      </c>
      <c r="F53" s="3">
        <v>0</v>
      </c>
      <c r="G53" s="4">
        <f>ROUND(E53*F53,2)</f>
        <v>0</v>
      </c>
      <c r="H53" s="4">
        <f>ROUND(E53-G53,2)</f>
        <v>10.23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3.5249999999999999</v>
      </c>
      <c r="E56" s="4">
        <f>ROUND(C56*D56,2)</f>
        <v>31.94</v>
      </c>
      <c r="F56" s="3">
        <v>0</v>
      </c>
      <c r="G56" s="4">
        <f>ROUND(E56*F56,2)</f>
        <v>0</v>
      </c>
      <c r="H56" s="4">
        <f>ROUND(E56-G56,2)</f>
        <v>31.94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7.6210000000000004</v>
      </c>
      <c r="E64" s="4">
        <f>ROUND(C64*D64,2)</f>
        <v>21.8</v>
      </c>
      <c r="F64" s="3">
        <v>0</v>
      </c>
      <c r="G64" s="4">
        <f>ROUND(E64*F64,2)</f>
        <v>0</v>
      </c>
      <c r="H64" s="4">
        <f>ROUND(E64-G64,2)</f>
        <v>21.8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26.8827</v>
      </c>
      <c r="E66" s="4">
        <f>ROUND(C66*D66,2)</f>
        <v>76.88</v>
      </c>
      <c r="F66" s="3">
        <v>0</v>
      </c>
      <c r="G66" s="4">
        <f>ROUND(E66*F66,2)</f>
        <v>0</v>
      </c>
      <c r="H66" s="4">
        <f>ROUND(E66-G66,2)</f>
        <v>76.88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10.58</v>
      </c>
      <c r="D68" s="2">
        <v>1</v>
      </c>
      <c r="E68" s="4">
        <f>ROUND(C68*D68,2)</f>
        <v>10.58</v>
      </c>
      <c r="F68" s="3">
        <v>0</v>
      </c>
      <c r="G68" s="4">
        <f>ROUND(E68*F68,2)</f>
        <v>0</v>
      </c>
      <c r="H68" s="4">
        <f t="shared" ref="H68:H74" si="3">ROUND(E68-G68,2)</f>
        <v>10.58</v>
      </c>
    </row>
    <row r="69" spans="1:8" x14ac:dyDescent="0.25">
      <c r="A69" s="2" t="s">
        <v>62</v>
      </c>
      <c r="B69" s="2" t="s">
        <v>56</v>
      </c>
      <c r="C69" s="7">
        <v>6.02</v>
      </c>
      <c r="D69" s="2">
        <v>1</v>
      </c>
      <c r="E69" s="4">
        <f>ROUND(C69*D69,2)</f>
        <v>6.02</v>
      </c>
      <c r="F69" s="3">
        <v>0</v>
      </c>
      <c r="G69" s="4">
        <f>ROUND(E69*F69,2)</f>
        <v>0</v>
      </c>
      <c r="H69" s="4">
        <f t="shared" si="3"/>
        <v>6.02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31.88</v>
      </c>
      <c r="D72" s="8">
        <v>1</v>
      </c>
      <c r="E72" s="10">
        <f>ROUND(C72*D72,2)</f>
        <v>31.88</v>
      </c>
      <c r="F72" s="11">
        <v>0</v>
      </c>
      <c r="G72" s="10">
        <f>ROUND(E72*F72,2)</f>
        <v>0</v>
      </c>
      <c r="H72" s="10">
        <f t="shared" si="3"/>
        <v>31.88</v>
      </c>
    </row>
    <row r="73" spans="1:8" x14ac:dyDescent="0.25">
      <c r="A73" s="1" t="s">
        <v>76</v>
      </c>
      <c r="C73" s="4"/>
      <c r="E73" s="4">
        <f>SUM(E12:E72)</f>
        <v>1045.1900000000003</v>
      </c>
      <c r="G73" s="5">
        <f>SUM(G12:G72)</f>
        <v>0</v>
      </c>
      <c r="H73" s="5">
        <f t="shared" si="3"/>
        <v>1045.19</v>
      </c>
    </row>
    <row r="74" spans="1:8" x14ac:dyDescent="0.25">
      <c r="A74" s="1" t="s">
        <v>77</v>
      </c>
      <c r="C74" s="4"/>
      <c r="E74" s="4">
        <f>+E8-E73</f>
        <v>34.809999999999718</v>
      </c>
      <c r="G74" s="5">
        <f>+G8-G73</f>
        <v>0</v>
      </c>
      <c r="H74" s="5">
        <f t="shared" si="3"/>
        <v>34.81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30.08</v>
      </c>
      <c r="D77" s="2">
        <v>1</v>
      </c>
      <c r="E77" s="4">
        <f>ROUND(C77*D77,2)</f>
        <v>30.08</v>
      </c>
      <c r="F77" s="3">
        <v>0</v>
      </c>
      <c r="G77" s="4">
        <f>ROUND(E77*F77,2)</f>
        <v>0</v>
      </c>
      <c r="H77" s="4">
        <f t="shared" ref="H77:H83" si="4">ROUND(E77-G77,2)</f>
        <v>30.08</v>
      </c>
    </row>
    <row r="78" spans="1:8" x14ac:dyDescent="0.25">
      <c r="A78" s="2" t="s">
        <v>62</v>
      </c>
      <c r="B78" s="2" t="s">
        <v>56</v>
      </c>
      <c r="C78" s="7">
        <v>46.61</v>
      </c>
      <c r="D78" s="2">
        <v>1</v>
      </c>
      <c r="E78" s="4">
        <f>ROUND(C78*D78,2)</f>
        <v>46.61</v>
      </c>
      <c r="F78" s="3">
        <v>0</v>
      </c>
      <c r="G78" s="4">
        <f>ROUND(E78*F78,2)</f>
        <v>0</v>
      </c>
      <c r="H78" s="4">
        <f t="shared" si="4"/>
        <v>46.61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59.44</v>
      </c>
      <c r="D80" s="8">
        <v>1</v>
      </c>
      <c r="E80" s="10">
        <f>ROUND(C80*D80,2)</f>
        <v>59.44</v>
      </c>
      <c r="F80" s="11">
        <v>0</v>
      </c>
      <c r="G80" s="10">
        <f>ROUND(E80*F80,2)</f>
        <v>0</v>
      </c>
      <c r="H80" s="10">
        <f t="shared" si="4"/>
        <v>59.44</v>
      </c>
    </row>
    <row r="81" spans="1:8" x14ac:dyDescent="0.25">
      <c r="A81" s="1" t="s">
        <v>79</v>
      </c>
      <c r="C81" s="4"/>
      <c r="E81" s="4">
        <f>SUM(E77:E80)</f>
        <v>166.95999999999998</v>
      </c>
      <c r="G81" s="5">
        <f>SUM(G77:G80)</f>
        <v>0</v>
      </c>
      <c r="H81" s="5">
        <f t="shared" si="4"/>
        <v>166.96</v>
      </c>
    </row>
    <row r="82" spans="1:8" x14ac:dyDescent="0.25">
      <c r="A82" s="1" t="s">
        <v>80</v>
      </c>
      <c r="C82" s="4"/>
      <c r="E82" s="4">
        <f>+E73+E81</f>
        <v>1212.1500000000003</v>
      </c>
      <c r="G82" s="5">
        <f>+G73+G81</f>
        <v>0</v>
      </c>
      <c r="H82" s="5">
        <f t="shared" si="4"/>
        <v>1212.1500000000001</v>
      </c>
    </row>
    <row r="83" spans="1:8" x14ac:dyDescent="0.25">
      <c r="A83" s="1" t="s">
        <v>81</v>
      </c>
      <c r="C83" s="4"/>
      <c r="E83" s="4">
        <f>+E8-E82</f>
        <v>-132.15000000000032</v>
      </c>
      <c r="G83" s="5">
        <f>+G8-G82</f>
        <v>0</v>
      </c>
      <c r="H83" s="5">
        <f t="shared" si="4"/>
        <v>-132.15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7"/>
  <sheetViews>
    <sheetView workbookViewId="0">
      <selection activeCell="J9" sqref="J9"/>
    </sheetView>
  </sheetViews>
  <sheetFormatPr defaultRowHeight="15" x14ac:dyDescent="0.25"/>
  <cols>
    <col min="1" max="1" width="23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101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168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5.94</v>
      </c>
      <c r="E17" s="4">
        <f>ROUND(C17*D17,2)</f>
        <v>154.32</v>
      </c>
      <c r="F17" s="3">
        <v>0</v>
      </c>
      <c r="G17" s="4">
        <f>ROUND(E17*F17,2)</f>
        <v>0</v>
      </c>
      <c r="H17" s="4">
        <f>ROUND(E17-G17,2)</f>
        <v>154.32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0.12</v>
      </c>
      <c r="D20" s="2">
        <v>80</v>
      </c>
      <c r="E20" s="4">
        <f t="shared" ref="E20:E27" si="0">ROUND(C20*D20,2)</f>
        <v>9.6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9.6</v>
      </c>
    </row>
    <row r="21" spans="1:8" x14ac:dyDescent="0.25">
      <c r="A21" s="2" t="s">
        <v>28</v>
      </c>
      <c r="B21" s="2" t="s">
        <v>23</v>
      </c>
      <c r="C21" s="7">
        <v>2.23</v>
      </c>
      <c r="D21" s="2">
        <v>2</v>
      </c>
      <c r="E21" s="4">
        <f t="shared" si="0"/>
        <v>4.46</v>
      </c>
      <c r="F21" s="3">
        <v>0</v>
      </c>
      <c r="G21" s="4">
        <f t="shared" si="1"/>
        <v>0</v>
      </c>
      <c r="H21" s="4">
        <f t="shared" si="2"/>
        <v>4.46</v>
      </c>
    </row>
    <row r="22" spans="1:8" x14ac:dyDescent="0.25">
      <c r="A22" s="2" t="s">
        <v>29</v>
      </c>
      <c r="B22" s="2" t="s">
        <v>23</v>
      </c>
      <c r="C22" s="7">
        <v>14.95</v>
      </c>
      <c r="D22" s="2">
        <v>1.3</v>
      </c>
      <c r="E22" s="4">
        <f t="shared" si="0"/>
        <v>19.440000000000001</v>
      </c>
      <c r="F22" s="3">
        <v>0</v>
      </c>
      <c r="G22" s="4">
        <f t="shared" si="1"/>
        <v>0</v>
      </c>
      <c r="H22" s="4">
        <f t="shared" si="2"/>
        <v>19.440000000000001</v>
      </c>
    </row>
    <row r="23" spans="1:8" x14ac:dyDescent="0.25">
      <c r="A23" s="2" t="s">
        <v>30</v>
      </c>
      <c r="B23" s="2" t="s">
        <v>25</v>
      </c>
      <c r="C23" s="7">
        <v>7.46</v>
      </c>
      <c r="D23" s="2">
        <v>3</v>
      </c>
      <c r="E23" s="4">
        <f t="shared" si="0"/>
        <v>22.38</v>
      </c>
      <c r="F23" s="3">
        <v>0</v>
      </c>
      <c r="G23" s="4">
        <f t="shared" si="1"/>
        <v>0</v>
      </c>
      <c r="H23" s="4">
        <f t="shared" si="2"/>
        <v>22.38</v>
      </c>
    </row>
    <row r="24" spans="1:8" x14ac:dyDescent="0.25">
      <c r="A24" s="2" t="s">
        <v>31</v>
      </c>
      <c r="B24" s="2" t="s">
        <v>25</v>
      </c>
      <c r="C24" s="7">
        <v>48.18</v>
      </c>
      <c r="D24" s="2">
        <v>0.5</v>
      </c>
      <c r="E24" s="4">
        <f t="shared" si="0"/>
        <v>24.09</v>
      </c>
      <c r="F24" s="3">
        <v>0</v>
      </c>
      <c r="G24" s="4">
        <f t="shared" si="1"/>
        <v>0</v>
      </c>
      <c r="H24" s="4">
        <f t="shared" si="2"/>
        <v>24.09</v>
      </c>
    </row>
    <row r="25" spans="1:8" x14ac:dyDescent="0.25">
      <c r="A25" s="2" t="s">
        <v>32</v>
      </c>
      <c r="B25" s="2" t="s">
        <v>23</v>
      </c>
      <c r="C25" s="7">
        <v>17.36</v>
      </c>
      <c r="D25" s="2">
        <v>2</v>
      </c>
      <c r="E25" s="4">
        <f t="shared" si="0"/>
        <v>34.72</v>
      </c>
      <c r="F25" s="3">
        <v>0</v>
      </c>
      <c r="G25" s="4">
        <f t="shared" si="1"/>
        <v>0</v>
      </c>
      <c r="H25" s="4">
        <f t="shared" si="2"/>
        <v>34.72</v>
      </c>
    </row>
    <row r="26" spans="1:8" x14ac:dyDescent="0.25">
      <c r="A26" s="2" t="s">
        <v>33</v>
      </c>
      <c r="B26" s="2" t="s">
        <v>25</v>
      </c>
      <c r="C26" s="7">
        <v>23.42</v>
      </c>
      <c r="D26" s="2">
        <v>0.67</v>
      </c>
      <c r="E26" s="4">
        <f t="shared" si="0"/>
        <v>15.69</v>
      </c>
      <c r="F26" s="3">
        <v>0</v>
      </c>
      <c r="G26" s="4">
        <f t="shared" si="1"/>
        <v>0</v>
      </c>
      <c r="H26" s="4">
        <f t="shared" si="2"/>
        <v>15.69</v>
      </c>
    </row>
    <row r="27" spans="1:8" x14ac:dyDescent="0.25">
      <c r="A27" s="2" t="s">
        <v>34</v>
      </c>
      <c r="B27" s="2" t="s">
        <v>25</v>
      </c>
      <c r="C27" s="7">
        <v>2.69</v>
      </c>
      <c r="D27" s="2">
        <v>7.5</v>
      </c>
      <c r="E27" s="4">
        <f t="shared" si="0"/>
        <v>20.18</v>
      </c>
      <c r="F27" s="3">
        <v>0</v>
      </c>
      <c r="G27" s="4">
        <f t="shared" si="1"/>
        <v>0</v>
      </c>
      <c r="H27" s="4">
        <f t="shared" si="2"/>
        <v>20.18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161</v>
      </c>
      <c r="B29" s="2" t="s">
        <v>25</v>
      </c>
      <c r="C29" s="7">
        <v>1.19</v>
      </c>
      <c r="D29" s="2">
        <v>8</v>
      </c>
      <c r="E29" s="4">
        <f>ROUND(C29*D29,2)</f>
        <v>9.52</v>
      </c>
      <c r="F29" s="3">
        <v>0</v>
      </c>
      <c r="G29" s="4">
        <f>ROUND(E29*F29,2)</f>
        <v>0</v>
      </c>
      <c r="H29" s="4">
        <f>ROUND(E29-G29,2)</f>
        <v>9.52</v>
      </c>
    </row>
    <row r="30" spans="1:8" x14ac:dyDescent="0.25">
      <c r="A30" s="2" t="s">
        <v>163</v>
      </c>
      <c r="B30" s="2" t="s">
        <v>25</v>
      </c>
      <c r="C30" s="7">
        <v>3.02</v>
      </c>
      <c r="D30" s="2">
        <v>0.6</v>
      </c>
      <c r="E30" s="4">
        <f>ROUND(C30*D30,2)</f>
        <v>1.81</v>
      </c>
      <c r="F30" s="3">
        <v>0</v>
      </c>
      <c r="G30" s="4">
        <f>ROUND(E30*F30,2)</f>
        <v>0</v>
      </c>
      <c r="H30" s="4">
        <f>ROUND(E30-G30,2)</f>
        <v>1.81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99</v>
      </c>
      <c r="B32" s="2" t="s">
        <v>38</v>
      </c>
      <c r="C32" s="7">
        <v>6.31</v>
      </c>
      <c r="D32" s="2">
        <v>23</v>
      </c>
      <c r="E32" s="4">
        <f>ROUND(C32*D32,2)</f>
        <v>145.13</v>
      </c>
      <c r="F32" s="3">
        <v>0</v>
      </c>
      <c r="G32" s="4">
        <f>ROUND(E32*F32,2)</f>
        <v>0</v>
      </c>
      <c r="H32" s="4">
        <f>ROUND(E32-G32,2)</f>
        <v>145.13</v>
      </c>
    </row>
    <row r="33" spans="1:8" x14ac:dyDescent="0.25">
      <c r="A33" s="2" t="s">
        <v>100</v>
      </c>
      <c r="B33" s="2" t="s">
        <v>38</v>
      </c>
      <c r="C33" s="7">
        <v>1.93</v>
      </c>
      <c r="D33" s="2">
        <v>4.25</v>
      </c>
      <c r="E33" s="4">
        <f>ROUND(C33*D33,2)</f>
        <v>8.1999999999999993</v>
      </c>
      <c r="F33" s="3">
        <v>0</v>
      </c>
      <c r="G33" s="4">
        <f>ROUND(E33*F33,2)</f>
        <v>0</v>
      </c>
      <c r="H33" s="4">
        <f>ROUND(E33-G33,2)</f>
        <v>8.1999999999999993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3.5</v>
      </c>
      <c r="D36" s="2">
        <v>1.5</v>
      </c>
      <c r="E36" s="4">
        <f>ROUND(C36*D36,2)</f>
        <v>5.25</v>
      </c>
      <c r="F36" s="3">
        <v>0</v>
      </c>
      <c r="G36" s="4">
        <f>ROUND(E36*F36,2)</f>
        <v>0</v>
      </c>
      <c r="H36" s="4">
        <f>ROUND(E36-G36,2)</f>
        <v>5.25</v>
      </c>
    </row>
    <row r="37" spans="1:8" x14ac:dyDescent="0.25">
      <c r="A37" s="2" t="s">
        <v>43</v>
      </c>
      <c r="B37" s="2" t="s">
        <v>23</v>
      </c>
      <c r="C37" s="7">
        <v>5</v>
      </c>
      <c r="D37" s="2">
        <v>0.5</v>
      </c>
      <c r="E37" s="4">
        <f>ROUND(C37*D37,2)</f>
        <v>2.5</v>
      </c>
      <c r="F37" s="3">
        <v>0</v>
      </c>
      <c r="G37" s="4">
        <f>ROUND(E37*F37,2)</f>
        <v>0</v>
      </c>
      <c r="H37" s="4">
        <f>ROUND(E37-G37,2)</f>
        <v>2.5</v>
      </c>
    </row>
    <row r="38" spans="1:8" x14ac:dyDescent="0.25">
      <c r="A38" s="2" t="s">
        <v>45</v>
      </c>
      <c r="B38" s="2" t="s">
        <v>23</v>
      </c>
      <c r="C38" s="7">
        <v>4.17</v>
      </c>
      <c r="D38" s="2">
        <v>0.5</v>
      </c>
      <c r="E38" s="4">
        <f>ROUND(C38*D38,2)</f>
        <v>2.09</v>
      </c>
      <c r="F38" s="3">
        <v>0</v>
      </c>
      <c r="G38" s="4">
        <f>ROUND(E38*F38,2)</f>
        <v>0</v>
      </c>
      <c r="H38" s="4">
        <f>ROUND(E38-G38,2)</f>
        <v>2.09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0.4</v>
      </c>
      <c r="E39" s="4">
        <f>ROUND(C39*D39,2)</f>
        <v>1.1399999999999999</v>
      </c>
      <c r="F39" s="3">
        <v>0</v>
      </c>
      <c r="G39" s="4">
        <f>ROUND(E39*F39,2)</f>
        <v>0</v>
      </c>
      <c r="H39" s="4">
        <f>ROUND(E39-G39,2)</f>
        <v>1.1399999999999999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54</v>
      </c>
      <c r="C46" s="4"/>
      <c r="E46" s="4"/>
    </row>
    <row r="47" spans="1:8" x14ac:dyDescent="0.25">
      <c r="A47" s="2" t="s">
        <v>55</v>
      </c>
      <c r="B47" s="2" t="s">
        <v>56</v>
      </c>
      <c r="C47" s="7">
        <v>4.5</v>
      </c>
      <c r="D47" s="2">
        <v>0.5</v>
      </c>
      <c r="E47" s="4">
        <f>ROUND(C47*D47,2)</f>
        <v>2.25</v>
      </c>
      <c r="F47" s="3">
        <v>0</v>
      </c>
      <c r="G47" s="4">
        <f>ROUND(E47*F47,2)</f>
        <v>0</v>
      </c>
      <c r="H47" s="4">
        <f>ROUND(E47-G47,2)</f>
        <v>2.25</v>
      </c>
    </row>
    <row r="48" spans="1:8" x14ac:dyDescent="0.25">
      <c r="A48" s="6" t="s">
        <v>57</v>
      </c>
      <c r="C48" s="4"/>
      <c r="E48" s="4"/>
    </row>
    <row r="49" spans="1:8" x14ac:dyDescent="0.25">
      <c r="A49" s="2" t="s">
        <v>58</v>
      </c>
      <c r="B49" s="2" t="s">
        <v>56</v>
      </c>
      <c r="C49" s="7">
        <v>8</v>
      </c>
      <c r="D49" s="2">
        <v>1</v>
      </c>
      <c r="E49" s="4">
        <f>ROUND(C49*D49,2)</f>
        <v>8</v>
      </c>
      <c r="F49" s="3">
        <v>0</v>
      </c>
      <c r="G49" s="4">
        <f>ROUND(E49*F49,2)</f>
        <v>0</v>
      </c>
      <c r="H49" s="4">
        <f>ROUND(E49-G49,2)</f>
        <v>8</v>
      </c>
    </row>
    <row r="50" spans="1:8" x14ac:dyDescent="0.25">
      <c r="A50" s="6" t="s">
        <v>59</v>
      </c>
      <c r="C50" s="4"/>
      <c r="E50" s="4"/>
    </row>
    <row r="51" spans="1:8" x14ac:dyDescent="0.25">
      <c r="A51" s="2" t="s">
        <v>60</v>
      </c>
      <c r="B51" s="2" t="s">
        <v>56</v>
      </c>
      <c r="C51" s="7">
        <v>10</v>
      </c>
      <c r="D51" s="2">
        <v>0.33300000000000002</v>
      </c>
      <c r="E51" s="4">
        <f>ROUND(C51*D51,2)</f>
        <v>3.33</v>
      </c>
      <c r="F51" s="3">
        <v>0</v>
      </c>
      <c r="G51" s="4">
        <f>ROUND(E51*F51,2)</f>
        <v>0</v>
      </c>
      <c r="H51" s="4">
        <f>ROUND(E51-G51,2)</f>
        <v>3.33</v>
      </c>
    </row>
    <row r="52" spans="1:8" x14ac:dyDescent="0.25">
      <c r="A52" s="6" t="s">
        <v>61</v>
      </c>
      <c r="C52" s="4"/>
      <c r="E52" s="4"/>
    </row>
    <row r="53" spans="1:8" x14ac:dyDescent="0.25">
      <c r="A53" s="2" t="s">
        <v>62</v>
      </c>
      <c r="B53" s="2" t="s">
        <v>63</v>
      </c>
      <c r="C53" s="7">
        <v>18.690000000000001</v>
      </c>
      <c r="D53" s="2">
        <v>0.5</v>
      </c>
      <c r="E53" s="4">
        <f>ROUND(C53*D53,2)</f>
        <v>9.35</v>
      </c>
      <c r="F53" s="3">
        <v>0</v>
      </c>
      <c r="G53" s="4">
        <f>ROUND(E53*F53,2)</f>
        <v>0</v>
      </c>
      <c r="H53" s="4">
        <f>ROUND(E53-G53,2)</f>
        <v>9.35</v>
      </c>
    </row>
    <row r="54" spans="1:8" x14ac:dyDescent="0.25">
      <c r="A54" s="2" t="s">
        <v>64</v>
      </c>
      <c r="B54" s="2" t="s">
        <v>63</v>
      </c>
      <c r="C54" s="7">
        <v>18.690000000000001</v>
      </c>
      <c r="D54" s="2">
        <v>0.11</v>
      </c>
      <c r="E54" s="4">
        <f>ROUND(C54*D54,2)</f>
        <v>2.06</v>
      </c>
      <c r="F54" s="3">
        <v>0</v>
      </c>
      <c r="G54" s="4">
        <f>ROUND(E54*F54,2)</f>
        <v>0</v>
      </c>
      <c r="H54" s="4">
        <f>ROUND(E54-G54,2)</f>
        <v>2.06</v>
      </c>
    </row>
    <row r="55" spans="1:8" x14ac:dyDescent="0.25">
      <c r="A55" s="6" t="s">
        <v>65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2.375</v>
      </c>
      <c r="E56" s="4">
        <f>ROUND(C56*D56,2)</f>
        <v>21.52</v>
      </c>
      <c r="F56" s="3">
        <v>0</v>
      </c>
      <c r="G56" s="4">
        <f>ROUND(E56*F56,2)</f>
        <v>0</v>
      </c>
      <c r="H56" s="4">
        <f>ROUND(E56-G56,2)</f>
        <v>21.52</v>
      </c>
    </row>
    <row r="57" spans="1:8" x14ac:dyDescent="0.25">
      <c r="A57" s="6" t="s">
        <v>67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0.25</v>
      </c>
      <c r="E58" s="4">
        <f>ROUND(C58*D58,2)</f>
        <v>2.27</v>
      </c>
      <c r="F58" s="3">
        <v>0</v>
      </c>
      <c r="G58" s="4">
        <f>ROUND(E58*F58,2)</f>
        <v>0</v>
      </c>
      <c r="H58" s="4">
        <f>ROUND(E58-G58,2)</f>
        <v>2.27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7.8600000000000003E-2</v>
      </c>
      <c r="E59" s="4">
        <f>ROUND(C59*D59,2)</f>
        <v>0.71</v>
      </c>
      <c r="F59" s="3">
        <v>0</v>
      </c>
      <c r="G59" s="4">
        <f>ROUND(E59*F59,2)</f>
        <v>0</v>
      </c>
      <c r="H59" s="4">
        <f>ROUND(E59-G59,2)</f>
        <v>0.71</v>
      </c>
    </row>
    <row r="60" spans="1:8" x14ac:dyDescent="0.25">
      <c r="A60" s="6" t="s">
        <v>69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0.7</v>
      </c>
      <c r="E61" s="4">
        <f>ROUND(C61*D61,2)</f>
        <v>6.34</v>
      </c>
      <c r="F61" s="3">
        <v>0</v>
      </c>
      <c r="G61" s="4">
        <f>ROUND(E61*F61,2)</f>
        <v>0</v>
      </c>
      <c r="H61" s="4">
        <f>ROUND(E61-G61,2)</f>
        <v>6.34</v>
      </c>
    </row>
    <row r="62" spans="1:8" x14ac:dyDescent="0.25">
      <c r="A62" s="2" t="s">
        <v>70</v>
      </c>
      <c r="B62" s="2" t="s">
        <v>63</v>
      </c>
      <c r="C62" s="7">
        <v>18.7</v>
      </c>
      <c r="D62" s="2">
        <v>0.47960000000000003</v>
      </c>
      <c r="E62" s="4">
        <f>ROUND(C62*D62,2)</f>
        <v>8.9700000000000006</v>
      </c>
      <c r="F62" s="3">
        <v>0</v>
      </c>
      <c r="G62" s="4">
        <f>ROUND(E62*F62,2)</f>
        <v>0</v>
      </c>
      <c r="H62" s="4">
        <f>ROUND(E62-G62,2)</f>
        <v>8.9700000000000006</v>
      </c>
    </row>
    <row r="63" spans="1:8" x14ac:dyDescent="0.25">
      <c r="A63" s="6" t="s">
        <v>71</v>
      </c>
      <c r="C63" s="4"/>
      <c r="E63" s="4"/>
    </row>
    <row r="64" spans="1:8" x14ac:dyDescent="0.25">
      <c r="A64" s="2" t="s">
        <v>62</v>
      </c>
      <c r="B64" s="2" t="s">
        <v>72</v>
      </c>
      <c r="C64" s="7">
        <v>2.86</v>
      </c>
      <c r="D64" s="2">
        <v>7.2043999999999997</v>
      </c>
      <c r="E64" s="4">
        <f>ROUND(C64*D64,2)</f>
        <v>20.6</v>
      </c>
      <c r="F64" s="3">
        <v>0</v>
      </c>
      <c r="G64" s="4">
        <f>ROUND(E64*F64,2)</f>
        <v>0</v>
      </c>
      <c r="H64" s="4">
        <f>ROUND(E64-G64,2)</f>
        <v>20.6</v>
      </c>
    </row>
    <row r="65" spans="1:8" x14ac:dyDescent="0.25">
      <c r="A65" s="2" t="s">
        <v>64</v>
      </c>
      <c r="B65" s="2" t="s">
        <v>72</v>
      </c>
      <c r="C65" s="7">
        <v>2.86</v>
      </c>
      <c r="D65" s="2">
        <v>2.4064000000000001</v>
      </c>
      <c r="E65" s="4">
        <f>ROUND(C65*D65,2)</f>
        <v>6.88</v>
      </c>
      <c r="F65" s="3">
        <v>0</v>
      </c>
      <c r="G65" s="4">
        <f>ROUND(E65*F65,2)</f>
        <v>0</v>
      </c>
      <c r="H65" s="4">
        <f>ROUND(E65-G65,2)</f>
        <v>6.88</v>
      </c>
    </row>
    <row r="66" spans="1:8" x14ac:dyDescent="0.25">
      <c r="A66" s="2" t="s">
        <v>73</v>
      </c>
      <c r="B66" s="2" t="s">
        <v>72</v>
      </c>
      <c r="C66" s="7">
        <v>2.86</v>
      </c>
      <c r="D66" s="2">
        <v>21.995000000000001</v>
      </c>
      <c r="E66" s="4">
        <f>ROUND(C66*D66,2)</f>
        <v>62.91</v>
      </c>
      <c r="F66" s="3">
        <v>0</v>
      </c>
      <c r="G66" s="4">
        <f>ROUND(E66*F66,2)</f>
        <v>0</v>
      </c>
      <c r="H66" s="4">
        <f>ROUND(E66-G66,2)</f>
        <v>62.91</v>
      </c>
    </row>
    <row r="67" spans="1:8" x14ac:dyDescent="0.25">
      <c r="A67" s="6" t="s">
        <v>74</v>
      </c>
      <c r="C67" s="4"/>
      <c r="E67" s="4"/>
    </row>
    <row r="68" spans="1:8" x14ac:dyDescent="0.25">
      <c r="A68" s="2" t="s">
        <v>68</v>
      </c>
      <c r="B68" s="2" t="s">
        <v>56</v>
      </c>
      <c r="C68" s="7">
        <v>10.48</v>
      </c>
      <c r="D68" s="2">
        <v>1</v>
      </c>
      <c r="E68" s="4">
        <f>ROUND(C68*D68,2)</f>
        <v>10.48</v>
      </c>
      <c r="F68" s="3">
        <v>0</v>
      </c>
      <c r="G68" s="4">
        <f>ROUND(E68*F68,2)</f>
        <v>0</v>
      </c>
      <c r="H68" s="4">
        <f t="shared" ref="H68:H74" si="3">ROUND(E68-G68,2)</f>
        <v>10.48</v>
      </c>
    </row>
    <row r="69" spans="1:8" x14ac:dyDescent="0.25">
      <c r="A69" s="2" t="s">
        <v>62</v>
      </c>
      <c r="B69" s="2" t="s">
        <v>56</v>
      </c>
      <c r="C69" s="7">
        <v>5.7</v>
      </c>
      <c r="D69" s="2">
        <v>1</v>
      </c>
      <c r="E69" s="4">
        <f>ROUND(C69*D69,2)</f>
        <v>5.7</v>
      </c>
      <c r="F69" s="3">
        <v>0</v>
      </c>
      <c r="G69" s="4">
        <f>ROUND(E69*F69,2)</f>
        <v>0</v>
      </c>
      <c r="H69" s="4">
        <f t="shared" si="3"/>
        <v>5.7</v>
      </c>
    </row>
    <row r="70" spans="1:8" x14ac:dyDescent="0.25">
      <c r="A70" s="2" t="s">
        <v>64</v>
      </c>
      <c r="B70" s="2" t="s">
        <v>56</v>
      </c>
      <c r="C70" s="7">
        <v>6.44</v>
      </c>
      <c r="D70" s="2">
        <v>1</v>
      </c>
      <c r="E70" s="4">
        <f>ROUND(C70*D70,2)</f>
        <v>6.44</v>
      </c>
      <c r="F70" s="3">
        <v>0</v>
      </c>
      <c r="G70" s="4">
        <f>ROUND(E70*F70,2)</f>
        <v>0</v>
      </c>
      <c r="H70" s="4">
        <f t="shared" si="3"/>
        <v>6.44</v>
      </c>
    </row>
    <row r="71" spans="1:8" x14ac:dyDescent="0.25">
      <c r="A71" s="2" t="s">
        <v>73</v>
      </c>
      <c r="B71" s="2" t="s">
        <v>56</v>
      </c>
      <c r="C71" s="7">
        <v>14.31</v>
      </c>
      <c r="D71" s="2">
        <v>1</v>
      </c>
      <c r="E71" s="4">
        <f>ROUND(C71*D71,2)</f>
        <v>14.31</v>
      </c>
      <c r="F71" s="3">
        <v>0</v>
      </c>
      <c r="G71" s="4">
        <f>ROUND(E71*F71,2)</f>
        <v>0</v>
      </c>
      <c r="H71" s="4">
        <f t="shared" si="3"/>
        <v>14.31</v>
      </c>
    </row>
    <row r="72" spans="1:8" x14ac:dyDescent="0.25">
      <c r="A72" s="8" t="s">
        <v>75</v>
      </c>
      <c r="B72" s="8" t="s">
        <v>56</v>
      </c>
      <c r="C72" s="9">
        <v>31</v>
      </c>
      <c r="D72" s="8">
        <v>1</v>
      </c>
      <c r="E72" s="10">
        <f>ROUND(C72*D72,2)</f>
        <v>31</v>
      </c>
      <c r="F72" s="11">
        <v>0</v>
      </c>
      <c r="G72" s="10">
        <f>ROUND(E72*F72,2)</f>
        <v>0</v>
      </c>
      <c r="H72" s="10">
        <f t="shared" si="3"/>
        <v>31</v>
      </c>
    </row>
    <row r="73" spans="1:8" x14ac:dyDescent="0.25">
      <c r="A73" s="1" t="s">
        <v>76</v>
      </c>
      <c r="C73" s="4"/>
      <c r="E73" s="4">
        <f>SUM(E12:E72)</f>
        <v>1015.1700000000002</v>
      </c>
      <c r="G73" s="5">
        <f>SUM(G12:G72)</f>
        <v>0</v>
      </c>
      <c r="H73" s="5">
        <f t="shared" si="3"/>
        <v>1015.17</v>
      </c>
    </row>
    <row r="74" spans="1:8" x14ac:dyDescent="0.25">
      <c r="A74" s="1" t="s">
        <v>77</v>
      </c>
      <c r="C74" s="4"/>
      <c r="E74" s="4">
        <f>+E8-E73</f>
        <v>64.829999999999814</v>
      </c>
      <c r="G74" s="5">
        <f>+G8-G73</f>
        <v>0</v>
      </c>
      <c r="H74" s="5">
        <f t="shared" si="3"/>
        <v>64.83</v>
      </c>
    </row>
    <row r="75" spans="1:8" x14ac:dyDescent="0.25">
      <c r="A75" t="s">
        <v>11</v>
      </c>
      <c r="C75" s="4"/>
      <c r="E75" s="4"/>
    </row>
    <row r="76" spans="1:8" x14ac:dyDescent="0.25">
      <c r="A76" s="1" t="s">
        <v>78</v>
      </c>
      <c r="C76" s="4"/>
      <c r="E76" s="4"/>
    </row>
    <row r="77" spans="1:8" x14ac:dyDescent="0.25">
      <c r="A77" s="2" t="s">
        <v>68</v>
      </c>
      <c r="B77" s="2" t="s">
        <v>56</v>
      </c>
      <c r="C77" s="7">
        <v>29.38</v>
      </c>
      <c r="D77" s="2">
        <v>1</v>
      </c>
      <c r="E77" s="4">
        <f>ROUND(C77*D77,2)</f>
        <v>29.38</v>
      </c>
      <c r="F77" s="3">
        <v>0</v>
      </c>
      <c r="G77" s="4">
        <f>ROUND(E77*F77,2)</f>
        <v>0</v>
      </c>
      <c r="H77" s="4">
        <f t="shared" ref="H77:H83" si="4">ROUND(E77-G77,2)</f>
        <v>29.38</v>
      </c>
    </row>
    <row r="78" spans="1:8" x14ac:dyDescent="0.25">
      <c r="A78" s="2" t="s">
        <v>62</v>
      </c>
      <c r="B78" s="2" t="s">
        <v>56</v>
      </c>
      <c r="C78" s="7">
        <v>44.11</v>
      </c>
      <c r="D78" s="2">
        <v>1</v>
      </c>
      <c r="E78" s="4">
        <f>ROUND(C78*D78,2)</f>
        <v>44.11</v>
      </c>
      <c r="F78" s="3">
        <v>0</v>
      </c>
      <c r="G78" s="4">
        <f>ROUND(E78*F78,2)</f>
        <v>0</v>
      </c>
      <c r="H78" s="4">
        <f t="shared" si="4"/>
        <v>44.11</v>
      </c>
    </row>
    <row r="79" spans="1:8" x14ac:dyDescent="0.25">
      <c r="A79" s="2" t="s">
        <v>64</v>
      </c>
      <c r="B79" s="2" t="s">
        <v>56</v>
      </c>
      <c r="C79" s="7">
        <v>30.83</v>
      </c>
      <c r="D79" s="2">
        <v>1</v>
      </c>
      <c r="E79" s="4">
        <f>ROUND(C79*D79,2)</f>
        <v>30.83</v>
      </c>
      <c r="F79" s="3">
        <v>0</v>
      </c>
      <c r="G79" s="4">
        <f>ROUND(E79*F79,2)</f>
        <v>0</v>
      </c>
      <c r="H79" s="4">
        <f t="shared" si="4"/>
        <v>30.83</v>
      </c>
    </row>
    <row r="80" spans="1:8" x14ac:dyDescent="0.25">
      <c r="A80" s="8" t="s">
        <v>73</v>
      </c>
      <c r="B80" s="8" t="s">
        <v>56</v>
      </c>
      <c r="C80" s="9">
        <v>92.37</v>
      </c>
      <c r="D80" s="8">
        <v>1</v>
      </c>
      <c r="E80" s="10">
        <f>ROUND(C80*D80,2)</f>
        <v>92.37</v>
      </c>
      <c r="F80" s="11">
        <v>0</v>
      </c>
      <c r="G80" s="10">
        <f>ROUND(E80*F80,2)</f>
        <v>0</v>
      </c>
      <c r="H80" s="10">
        <f t="shared" si="4"/>
        <v>92.37</v>
      </c>
    </row>
    <row r="81" spans="1:8" x14ac:dyDescent="0.25">
      <c r="A81" s="1" t="s">
        <v>79</v>
      </c>
      <c r="C81" s="4"/>
      <c r="E81" s="4">
        <f>SUM(E77:E80)</f>
        <v>196.69</v>
      </c>
      <c r="G81" s="5">
        <f>SUM(G77:G80)</f>
        <v>0</v>
      </c>
      <c r="H81" s="5">
        <f t="shared" si="4"/>
        <v>196.69</v>
      </c>
    </row>
    <row r="82" spans="1:8" x14ac:dyDescent="0.25">
      <c r="A82" s="1" t="s">
        <v>80</v>
      </c>
      <c r="C82" s="4"/>
      <c r="E82" s="4">
        <f>+E73+E81</f>
        <v>1211.8600000000001</v>
      </c>
      <c r="G82" s="5">
        <f>+G73+G81</f>
        <v>0</v>
      </c>
      <c r="H82" s="5">
        <f t="shared" si="4"/>
        <v>1211.8599999999999</v>
      </c>
    </row>
    <row r="83" spans="1:8" x14ac:dyDescent="0.25">
      <c r="A83" s="1" t="s">
        <v>81</v>
      </c>
      <c r="C83" s="4"/>
      <c r="E83" s="4">
        <f>+E8-E82</f>
        <v>-131.86000000000013</v>
      </c>
      <c r="G83" s="5">
        <f>+G8-G82</f>
        <v>0</v>
      </c>
      <c r="H83" s="5">
        <f t="shared" si="4"/>
        <v>-131.86000000000001</v>
      </c>
    </row>
    <row r="84" spans="1:8" x14ac:dyDescent="0.25">
      <c r="A84" t="s">
        <v>2</v>
      </c>
      <c r="C84" s="4"/>
      <c r="E84" s="4"/>
    </row>
    <row r="85" spans="1:8" x14ac:dyDescent="0.25">
      <c r="A85" t="s">
        <v>164</v>
      </c>
      <c r="C85" s="4"/>
      <c r="E85" s="4"/>
    </row>
    <row r="86" spans="1:8" x14ac:dyDescent="0.25">
      <c r="A86" s="1" t="s">
        <v>82</v>
      </c>
      <c r="C86" s="4"/>
      <c r="E86" s="4"/>
    </row>
    <row r="87" spans="1:8" x14ac:dyDescent="0.25">
      <c r="A87" s="1" t="s">
        <v>83</v>
      </c>
      <c r="C87" s="4"/>
      <c r="E8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0"/>
  <sheetViews>
    <sheetView workbookViewId="0">
      <selection activeCell="J9" sqref="J9"/>
    </sheetView>
  </sheetViews>
  <sheetFormatPr defaultRowHeight="15" x14ac:dyDescent="0.25"/>
  <cols>
    <col min="1" max="1" width="22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103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169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5.94</v>
      </c>
      <c r="E17" s="4">
        <f>ROUND(C17*D17,2)</f>
        <v>154.32</v>
      </c>
      <c r="F17" s="3">
        <v>0</v>
      </c>
      <c r="G17" s="4">
        <f>ROUND(E17*F17,2)</f>
        <v>0</v>
      </c>
      <c r="H17" s="4">
        <f>ROUND(E17-G17,2)</f>
        <v>154.32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0.12</v>
      </c>
      <c r="D20" s="2">
        <v>80</v>
      </c>
      <c r="E20" s="4">
        <f t="shared" ref="E20:E27" si="0">ROUND(C20*D20,2)</f>
        <v>9.6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9.6</v>
      </c>
    </row>
    <row r="21" spans="1:8" x14ac:dyDescent="0.25">
      <c r="A21" s="2" t="s">
        <v>28</v>
      </c>
      <c r="B21" s="2" t="s">
        <v>23</v>
      </c>
      <c r="C21" s="7">
        <v>2.23</v>
      </c>
      <c r="D21" s="2">
        <v>2</v>
      </c>
      <c r="E21" s="4">
        <f t="shared" si="0"/>
        <v>4.46</v>
      </c>
      <c r="F21" s="3">
        <v>0</v>
      </c>
      <c r="G21" s="4">
        <f t="shared" si="1"/>
        <v>0</v>
      </c>
      <c r="H21" s="4">
        <f t="shared" si="2"/>
        <v>4.46</v>
      </c>
    </row>
    <row r="22" spans="1:8" x14ac:dyDescent="0.25">
      <c r="A22" s="2" t="s">
        <v>29</v>
      </c>
      <c r="B22" s="2" t="s">
        <v>23</v>
      </c>
      <c r="C22" s="7">
        <v>14.95</v>
      </c>
      <c r="D22" s="2">
        <v>1.3</v>
      </c>
      <c r="E22" s="4">
        <f t="shared" si="0"/>
        <v>19.440000000000001</v>
      </c>
      <c r="F22" s="3">
        <v>0</v>
      </c>
      <c r="G22" s="4">
        <f t="shared" si="1"/>
        <v>0</v>
      </c>
      <c r="H22" s="4">
        <f t="shared" si="2"/>
        <v>19.440000000000001</v>
      </c>
    </row>
    <row r="23" spans="1:8" x14ac:dyDescent="0.25">
      <c r="A23" s="2" t="s">
        <v>30</v>
      </c>
      <c r="B23" s="2" t="s">
        <v>25</v>
      </c>
      <c r="C23" s="7">
        <v>7.46</v>
      </c>
      <c r="D23" s="2">
        <v>3</v>
      </c>
      <c r="E23" s="4">
        <f t="shared" si="0"/>
        <v>22.38</v>
      </c>
      <c r="F23" s="3">
        <v>0</v>
      </c>
      <c r="G23" s="4">
        <f t="shared" si="1"/>
        <v>0</v>
      </c>
      <c r="H23" s="4">
        <f t="shared" si="2"/>
        <v>22.38</v>
      </c>
    </row>
    <row r="24" spans="1:8" x14ac:dyDescent="0.25">
      <c r="A24" s="2" t="s">
        <v>31</v>
      </c>
      <c r="B24" s="2" t="s">
        <v>25</v>
      </c>
      <c r="C24" s="7">
        <v>48.18</v>
      </c>
      <c r="D24" s="2">
        <v>0.5</v>
      </c>
      <c r="E24" s="4">
        <f t="shared" si="0"/>
        <v>24.09</v>
      </c>
      <c r="F24" s="3">
        <v>0</v>
      </c>
      <c r="G24" s="4">
        <f t="shared" si="1"/>
        <v>0</v>
      </c>
      <c r="H24" s="4">
        <f t="shared" si="2"/>
        <v>24.09</v>
      </c>
    </row>
    <row r="25" spans="1:8" x14ac:dyDescent="0.25">
      <c r="A25" s="2" t="s">
        <v>32</v>
      </c>
      <c r="B25" s="2" t="s">
        <v>23</v>
      </c>
      <c r="C25" s="7">
        <v>17.36</v>
      </c>
      <c r="D25" s="2">
        <v>2</v>
      </c>
      <c r="E25" s="4">
        <f t="shared" si="0"/>
        <v>34.72</v>
      </c>
      <c r="F25" s="3">
        <v>0</v>
      </c>
      <c r="G25" s="4">
        <f t="shared" si="1"/>
        <v>0</v>
      </c>
      <c r="H25" s="4">
        <f t="shared" si="2"/>
        <v>34.72</v>
      </c>
    </row>
    <row r="26" spans="1:8" x14ac:dyDescent="0.25">
      <c r="A26" s="2" t="s">
        <v>33</v>
      </c>
      <c r="B26" s="2" t="s">
        <v>25</v>
      </c>
      <c r="C26" s="7">
        <v>23.42</v>
      </c>
      <c r="D26" s="2">
        <v>0.67</v>
      </c>
      <c r="E26" s="4">
        <f t="shared" si="0"/>
        <v>15.69</v>
      </c>
      <c r="F26" s="3">
        <v>0</v>
      </c>
      <c r="G26" s="4">
        <f t="shared" si="1"/>
        <v>0</v>
      </c>
      <c r="H26" s="4">
        <f t="shared" si="2"/>
        <v>15.69</v>
      </c>
    </row>
    <row r="27" spans="1:8" x14ac:dyDescent="0.25">
      <c r="A27" s="2" t="s">
        <v>34</v>
      </c>
      <c r="B27" s="2" t="s">
        <v>25</v>
      </c>
      <c r="C27" s="7">
        <v>2.69</v>
      </c>
      <c r="D27" s="2">
        <v>7.5</v>
      </c>
      <c r="E27" s="4">
        <f t="shared" si="0"/>
        <v>20.18</v>
      </c>
      <c r="F27" s="3">
        <v>0</v>
      </c>
      <c r="G27" s="4">
        <f t="shared" si="1"/>
        <v>0</v>
      </c>
      <c r="H27" s="4">
        <f t="shared" si="2"/>
        <v>20.18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161</v>
      </c>
      <c r="B29" s="2" t="s">
        <v>25</v>
      </c>
      <c r="C29" s="7">
        <v>1.19</v>
      </c>
      <c r="D29" s="2">
        <v>8</v>
      </c>
      <c r="E29" s="4">
        <f>ROUND(C29*D29,2)</f>
        <v>9.52</v>
      </c>
      <c r="F29" s="3">
        <v>0</v>
      </c>
      <c r="G29" s="4">
        <f>ROUND(E29*F29,2)</f>
        <v>0</v>
      </c>
      <c r="H29" s="4">
        <f>ROUND(E29-G29,2)</f>
        <v>9.52</v>
      </c>
    </row>
    <row r="30" spans="1:8" x14ac:dyDescent="0.25">
      <c r="A30" s="2" t="s">
        <v>163</v>
      </c>
      <c r="B30" s="2" t="s">
        <v>25</v>
      </c>
      <c r="C30" s="7">
        <v>3.02</v>
      </c>
      <c r="D30" s="2">
        <v>0.6</v>
      </c>
      <c r="E30" s="4">
        <f>ROUND(C30*D30,2)</f>
        <v>1.81</v>
      </c>
      <c r="F30" s="3">
        <v>0</v>
      </c>
      <c r="G30" s="4">
        <f>ROUND(E30*F30,2)</f>
        <v>0</v>
      </c>
      <c r="H30" s="4">
        <f>ROUND(E30-G30,2)</f>
        <v>1.81</v>
      </c>
    </row>
    <row r="31" spans="1:8" x14ac:dyDescent="0.25">
      <c r="A31" s="6" t="s">
        <v>92</v>
      </c>
      <c r="C31" s="4"/>
      <c r="E31" s="4"/>
    </row>
    <row r="32" spans="1:8" x14ac:dyDescent="0.25">
      <c r="A32" s="2" t="s">
        <v>93</v>
      </c>
      <c r="B32" s="2" t="s">
        <v>94</v>
      </c>
      <c r="C32" s="7">
        <v>0.24</v>
      </c>
      <c r="D32" s="2">
        <v>33</v>
      </c>
      <c r="E32" s="4">
        <f>ROUND(C32*D32,2)</f>
        <v>7.92</v>
      </c>
      <c r="F32" s="3">
        <v>0</v>
      </c>
      <c r="G32" s="4">
        <f>ROUND(E32*F32,2)</f>
        <v>0</v>
      </c>
      <c r="H32" s="4">
        <f>ROUND(E32-G32,2)</f>
        <v>7.92</v>
      </c>
    </row>
    <row r="33" spans="1:8" x14ac:dyDescent="0.25">
      <c r="A33" s="6" t="s">
        <v>36</v>
      </c>
      <c r="C33" s="4"/>
      <c r="E33" s="4"/>
    </row>
    <row r="34" spans="1:8" x14ac:dyDescent="0.25">
      <c r="A34" s="2" t="s">
        <v>99</v>
      </c>
      <c r="B34" s="2" t="s">
        <v>38</v>
      </c>
      <c r="C34" s="7">
        <v>6.31</v>
      </c>
      <c r="D34" s="2">
        <v>23</v>
      </c>
      <c r="E34" s="4">
        <f>ROUND(C34*D34,2)</f>
        <v>145.13</v>
      </c>
      <c r="F34" s="3">
        <v>0</v>
      </c>
      <c r="G34" s="4">
        <f>ROUND(E34*F34,2)</f>
        <v>0</v>
      </c>
      <c r="H34" s="4">
        <f>ROUND(E34-G34,2)</f>
        <v>145.13</v>
      </c>
    </row>
    <row r="35" spans="1:8" x14ac:dyDescent="0.25">
      <c r="A35" s="2" t="s">
        <v>100</v>
      </c>
      <c r="B35" s="2" t="s">
        <v>38</v>
      </c>
      <c r="C35" s="7">
        <v>1.93</v>
      </c>
      <c r="D35" s="2">
        <v>4.25</v>
      </c>
      <c r="E35" s="4">
        <f>ROUND(C35*D35,2)</f>
        <v>8.1999999999999993</v>
      </c>
      <c r="F35" s="3">
        <v>0</v>
      </c>
      <c r="G35" s="4">
        <f>ROUND(E35*F35,2)</f>
        <v>0</v>
      </c>
      <c r="H35" s="4">
        <f>ROUND(E35-G35,2)</f>
        <v>8.1999999999999993</v>
      </c>
    </row>
    <row r="36" spans="1:8" x14ac:dyDescent="0.25">
      <c r="A36" s="2" t="s">
        <v>39</v>
      </c>
      <c r="B36" s="2" t="s">
        <v>40</v>
      </c>
      <c r="C36" s="7">
        <v>0.28999999999999998</v>
      </c>
      <c r="D36" s="2">
        <v>4.25</v>
      </c>
      <c r="E36" s="4">
        <f>ROUND(C36*D36,2)</f>
        <v>1.23</v>
      </c>
      <c r="F36" s="3">
        <v>0</v>
      </c>
      <c r="G36" s="4">
        <f>ROUND(E36*F36,2)</f>
        <v>0</v>
      </c>
      <c r="H36" s="4">
        <f>ROUND(E36-G36,2)</f>
        <v>1.23</v>
      </c>
    </row>
    <row r="37" spans="1:8" x14ac:dyDescent="0.25">
      <c r="A37" s="6" t="s">
        <v>42</v>
      </c>
      <c r="C37" s="4"/>
      <c r="E37" s="4"/>
    </row>
    <row r="38" spans="1:8" x14ac:dyDescent="0.25">
      <c r="A38" s="2" t="s">
        <v>44</v>
      </c>
      <c r="B38" s="2" t="s">
        <v>23</v>
      </c>
      <c r="C38" s="7">
        <v>3.5</v>
      </c>
      <c r="D38" s="2">
        <v>1.5</v>
      </c>
      <c r="E38" s="4">
        <f>ROUND(C38*D38,2)</f>
        <v>5.25</v>
      </c>
      <c r="F38" s="3">
        <v>0</v>
      </c>
      <c r="G38" s="4">
        <f>ROUND(E38*F38,2)</f>
        <v>0</v>
      </c>
      <c r="H38" s="4">
        <f>ROUND(E38-G38,2)</f>
        <v>5.25</v>
      </c>
    </row>
    <row r="39" spans="1:8" x14ac:dyDescent="0.25">
      <c r="A39" s="2" t="s">
        <v>43</v>
      </c>
      <c r="B39" s="2" t="s">
        <v>23</v>
      </c>
      <c r="C39" s="7">
        <v>5</v>
      </c>
      <c r="D39" s="2">
        <v>0.5</v>
      </c>
      <c r="E39" s="4">
        <f>ROUND(C39*D39,2)</f>
        <v>2.5</v>
      </c>
      <c r="F39" s="3">
        <v>0</v>
      </c>
      <c r="G39" s="4">
        <f>ROUND(E39*F39,2)</f>
        <v>0</v>
      </c>
      <c r="H39" s="4">
        <f>ROUND(E39-G39,2)</f>
        <v>2.5</v>
      </c>
    </row>
    <row r="40" spans="1:8" x14ac:dyDescent="0.25">
      <c r="A40" s="2" t="s">
        <v>45</v>
      </c>
      <c r="B40" s="2" t="s">
        <v>23</v>
      </c>
      <c r="C40" s="7">
        <v>4.17</v>
      </c>
      <c r="D40" s="2">
        <v>0.5</v>
      </c>
      <c r="E40" s="4">
        <f>ROUND(C40*D40,2)</f>
        <v>2.09</v>
      </c>
      <c r="F40" s="3">
        <v>0</v>
      </c>
      <c r="G40" s="4">
        <f>ROUND(E40*F40,2)</f>
        <v>0</v>
      </c>
      <c r="H40" s="4">
        <f>ROUND(E40-G40,2)</f>
        <v>2.09</v>
      </c>
    </row>
    <row r="41" spans="1:8" x14ac:dyDescent="0.25">
      <c r="A41" s="2" t="s">
        <v>46</v>
      </c>
      <c r="B41" s="2" t="s">
        <v>23</v>
      </c>
      <c r="C41" s="7">
        <v>2.86</v>
      </c>
      <c r="D41" s="2">
        <v>0.4</v>
      </c>
      <c r="E41" s="4">
        <f>ROUND(C41*D41,2)</f>
        <v>1.1399999999999999</v>
      </c>
      <c r="F41" s="3">
        <v>0</v>
      </c>
      <c r="G41" s="4">
        <f>ROUND(E41*F41,2)</f>
        <v>0</v>
      </c>
      <c r="H41" s="4">
        <f>ROUND(E41-G41,2)</f>
        <v>1.1399999999999999</v>
      </c>
    </row>
    <row r="42" spans="1:8" x14ac:dyDescent="0.25">
      <c r="A42" s="6" t="s">
        <v>48</v>
      </c>
      <c r="C42" s="4"/>
      <c r="E42" s="4"/>
    </row>
    <row r="43" spans="1:8" x14ac:dyDescent="0.25">
      <c r="A43" s="2" t="s">
        <v>49</v>
      </c>
      <c r="B43" s="2" t="s">
        <v>19</v>
      </c>
      <c r="C43" s="7">
        <v>13.6</v>
      </c>
      <c r="D43" s="2">
        <v>6.94</v>
      </c>
      <c r="E43" s="4">
        <f>ROUND(C43*D43,2)</f>
        <v>94.38</v>
      </c>
      <c r="F43" s="3">
        <v>0</v>
      </c>
      <c r="G43" s="4">
        <f>ROUND(E43*F43,2)</f>
        <v>0</v>
      </c>
      <c r="H43" s="4">
        <f>ROUND(E43-G43,2)</f>
        <v>94.38</v>
      </c>
    </row>
    <row r="44" spans="1:8" x14ac:dyDescent="0.25">
      <c r="A44" s="6" t="s">
        <v>50</v>
      </c>
      <c r="C44" s="4"/>
      <c r="E44" s="4"/>
    </row>
    <row r="45" spans="1:8" x14ac:dyDescent="0.25">
      <c r="A45" s="2" t="s">
        <v>51</v>
      </c>
      <c r="B45" s="2" t="s">
        <v>9</v>
      </c>
      <c r="C45" s="7">
        <v>0.3</v>
      </c>
      <c r="D45" s="2">
        <v>180</v>
      </c>
      <c r="E45" s="4">
        <f>ROUND(C45*D45,2)</f>
        <v>54</v>
      </c>
      <c r="F45" s="3">
        <v>0</v>
      </c>
      <c r="G45" s="4">
        <f>ROUND(E45*F45,2)</f>
        <v>0</v>
      </c>
      <c r="H45" s="4">
        <f>ROUND(E45-G45,2)</f>
        <v>54</v>
      </c>
    </row>
    <row r="46" spans="1:8" x14ac:dyDescent="0.25">
      <c r="A46" s="6" t="s">
        <v>52</v>
      </c>
      <c r="C46" s="4"/>
      <c r="E46" s="4"/>
    </row>
    <row r="47" spans="1:8" x14ac:dyDescent="0.25">
      <c r="A47" s="2" t="s">
        <v>53</v>
      </c>
      <c r="B47" s="2" t="s">
        <v>9</v>
      </c>
      <c r="C47" s="7">
        <v>0.4</v>
      </c>
      <c r="D47" s="2">
        <v>180</v>
      </c>
      <c r="E47" s="4">
        <f>ROUND(C47*D47,2)</f>
        <v>72</v>
      </c>
      <c r="F47" s="3">
        <v>0</v>
      </c>
      <c r="G47" s="4">
        <f>ROUND(E47*F47,2)</f>
        <v>0</v>
      </c>
      <c r="H47" s="4">
        <f>ROUND(E47-G47,2)</f>
        <v>72</v>
      </c>
    </row>
    <row r="48" spans="1:8" x14ac:dyDescent="0.25">
      <c r="A48" s="6" t="s">
        <v>54</v>
      </c>
      <c r="C48" s="4"/>
      <c r="E48" s="4"/>
    </row>
    <row r="49" spans="1:8" x14ac:dyDescent="0.25">
      <c r="A49" s="2" t="s">
        <v>55</v>
      </c>
      <c r="B49" s="2" t="s">
        <v>56</v>
      </c>
      <c r="C49" s="7">
        <v>4.5</v>
      </c>
      <c r="D49" s="2">
        <v>0.5</v>
      </c>
      <c r="E49" s="4">
        <f>ROUND(C49*D49,2)</f>
        <v>2.25</v>
      </c>
      <c r="F49" s="3">
        <v>0</v>
      </c>
      <c r="G49" s="4">
        <f>ROUND(E49*F49,2)</f>
        <v>0</v>
      </c>
      <c r="H49" s="4">
        <f>ROUND(E49-G49,2)</f>
        <v>2.25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56</v>
      </c>
      <c r="C51" s="7">
        <v>8</v>
      </c>
      <c r="D51" s="2">
        <v>1</v>
      </c>
      <c r="E51" s="4">
        <f>ROUND(C51*D51,2)</f>
        <v>8</v>
      </c>
      <c r="F51" s="3">
        <v>0</v>
      </c>
      <c r="G51" s="4">
        <f>ROUND(E51*F51,2)</f>
        <v>0</v>
      </c>
      <c r="H51" s="4">
        <f>ROUND(E51-G51,2)</f>
        <v>8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56</v>
      </c>
      <c r="C53" s="7">
        <v>10</v>
      </c>
      <c r="D53" s="2">
        <v>0.33300000000000002</v>
      </c>
      <c r="E53" s="4">
        <f>ROUND(C53*D53,2)</f>
        <v>3.33</v>
      </c>
      <c r="F53" s="3">
        <v>0</v>
      </c>
      <c r="G53" s="4">
        <f>ROUND(E53*F53,2)</f>
        <v>0</v>
      </c>
      <c r="H53" s="4">
        <f>ROUND(E53-G53,2)</f>
        <v>3.33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18.690000000000001</v>
      </c>
      <c r="D55" s="2">
        <v>0.52810000000000001</v>
      </c>
      <c r="E55" s="4">
        <f>ROUND(C55*D55,2)</f>
        <v>9.8699999999999992</v>
      </c>
      <c r="F55" s="3">
        <v>0</v>
      </c>
      <c r="G55" s="4">
        <f>ROUND(E55*F55,2)</f>
        <v>0</v>
      </c>
      <c r="H55" s="4">
        <f>ROUND(E55-G55,2)</f>
        <v>9.8699999999999992</v>
      </c>
    </row>
    <row r="56" spans="1:8" x14ac:dyDescent="0.25">
      <c r="A56" s="2" t="s">
        <v>64</v>
      </c>
      <c r="B56" s="2" t="s">
        <v>63</v>
      </c>
      <c r="C56" s="7">
        <v>18.690000000000001</v>
      </c>
      <c r="D56" s="2">
        <v>0.11</v>
      </c>
      <c r="E56" s="4">
        <f>ROUND(C56*D56,2)</f>
        <v>2.06</v>
      </c>
      <c r="F56" s="3">
        <v>0</v>
      </c>
      <c r="G56" s="4">
        <f>ROUND(E56*F56,2)</f>
        <v>0</v>
      </c>
      <c r="H56" s="4">
        <f>ROUND(E56-G56,2)</f>
        <v>2.06</v>
      </c>
    </row>
    <row r="57" spans="1:8" x14ac:dyDescent="0.25">
      <c r="A57" s="6" t="s">
        <v>65</v>
      </c>
      <c r="C57" s="4"/>
      <c r="E57" s="4"/>
    </row>
    <row r="58" spans="1:8" x14ac:dyDescent="0.25">
      <c r="A58" s="2" t="s">
        <v>66</v>
      </c>
      <c r="B58" s="2" t="s">
        <v>63</v>
      </c>
      <c r="C58" s="7">
        <v>9.06</v>
      </c>
      <c r="D58" s="2">
        <v>1.125</v>
      </c>
      <c r="E58" s="4">
        <f>ROUND(C58*D58,2)</f>
        <v>10.19</v>
      </c>
      <c r="F58" s="3">
        <v>0</v>
      </c>
      <c r="G58" s="4">
        <f>ROUND(E58*F58,2)</f>
        <v>0</v>
      </c>
      <c r="H58" s="4">
        <f>ROUND(E58-G58,2)</f>
        <v>10.19</v>
      </c>
    </row>
    <row r="59" spans="1:8" x14ac:dyDescent="0.25">
      <c r="A59" s="2" t="s">
        <v>68</v>
      </c>
      <c r="B59" s="2" t="s">
        <v>63</v>
      </c>
      <c r="C59" s="7">
        <v>9.06</v>
      </c>
      <c r="D59" s="2">
        <v>3.7499999999999999E-2</v>
      </c>
      <c r="E59" s="4">
        <f>ROUND(C59*D59,2)</f>
        <v>0.34</v>
      </c>
      <c r="F59" s="3">
        <v>0</v>
      </c>
      <c r="G59" s="4">
        <f>ROUND(E59*F59,2)</f>
        <v>0</v>
      </c>
      <c r="H59" s="4">
        <f>ROUND(E59-G59,2)</f>
        <v>0.34</v>
      </c>
    </row>
    <row r="60" spans="1:8" x14ac:dyDescent="0.25">
      <c r="A60" s="6" t="s">
        <v>67</v>
      </c>
      <c r="C60" s="4"/>
      <c r="E60" s="4"/>
    </row>
    <row r="61" spans="1:8" x14ac:dyDescent="0.25">
      <c r="A61" s="2" t="s">
        <v>66</v>
      </c>
      <c r="B61" s="2" t="s">
        <v>63</v>
      </c>
      <c r="C61" s="7">
        <v>9.06</v>
      </c>
      <c r="D61" s="2">
        <v>0.25</v>
      </c>
      <c r="E61" s="4">
        <f>ROUND(C61*D61,2)</f>
        <v>2.27</v>
      </c>
      <c r="F61" s="3">
        <v>0</v>
      </c>
      <c r="G61" s="4">
        <f>ROUND(E61*F61,2)</f>
        <v>0</v>
      </c>
      <c r="H61" s="4">
        <f>ROUND(E61-G61,2)</f>
        <v>2.27</v>
      </c>
    </row>
    <row r="62" spans="1:8" x14ac:dyDescent="0.25">
      <c r="A62" s="2" t="s">
        <v>68</v>
      </c>
      <c r="B62" s="2" t="s">
        <v>63</v>
      </c>
      <c r="C62" s="7">
        <v>9.06</v>
      </c>
      <c r="D62" s="2">
        <v>7.8600000000000003E-2</v>
      </c>
      <c r="E62" s="4">
        <f>ROUND(C62*D62,2)</f>
        <v>0.71</v>
      </c>
      <c r="F62" s="3">
        <v>0</v>
      </c>
      <c r="G62" s="4">
        <f>ROUND(E62*F62,2)</f>
        <v>0</v>
      </c>
      <c r="H62" s="4">
        <f>ROUND(E62-G62,2)</f>
        <v>0.71</v>
      </c>
    </row>
    <row r="63" spans="1:8" x14ac:dyDescent="0.25">
      <c r="A63" s="6" t="s">
        <v>69</v>
      </c>
      <c r="C63" s="4"/>
      <c r="E63" s="4"/>
    </row>
    <row r="64" spans="1:8" x14ac:dyDescent="0.25">
      <c r="A64" s="2" t="s">
        <v>66</v>
      </c>
      <c r="B64" s="2" t="s">
        <v>63</v>
      </c>
      <c r="C64" s="7">
        <v>9.06</v>
      </c>
      <c r="D64" s="2">
        <v>0.7</v>
      </c>
      <c r="E64" s="4">
        <f>ROUND(C64*D64,2)</f>
        <v>6.34</v>
      </c>
      <c r="F64" s="3">
        <v>0</v>
      </c>
      <c r="G64" s="4">
        <f>ROUND(E64*F64,2)</f>
        <v>0</v>
      </c>
      <c r="H64" s="4">
        <f>ROUND(E64-G64,2)</f>
        <v>6.34</v>
      </c>
    </row>
    <row r="65" spans="1:8" x14ac:dyDescent="0.25">
      <c r="A65" s="2" t="s">
        <v>70</v>
      </c>
      <c r="B65" s="2" t="s">
        <v>63</v>
      </c>
      <c r="C65" s="7">
        <v>18.7</v>
      </c>
      <c r="D65" s="2">
        <v>0.47960000000000003</v>
      </c>
      <c r="E65" s="4">
        <f>ROUND(C65*D65,2)</f>
        <v>8.9700000000000006</v>
      </c>
      <c r="F65" s="3">
        <v>0</v>
      </c>
      <c r="G65" s="4">
        <f>ROUND(E65*F65,2)</f>
        <v>0</v>
      </c>
      <c r="H65" s="4">
        <f>ROUND(E65-G65,2)</f>
        <v>8.9700000000000006</v>
      </c>
    </row>
    <row r="66" spans="1:8" x14ac:dyDescent="0.25">
      <c r="A66" s="6" t="s">
        <v>71</v>
      </c>
      <c r="C66" s="4"/>
      <c r="E66" s="4"/>
    </row>
    <row r="67" spans="1:8" x14ac:dyDescent="0.25">
      <c r="A67" s="2" t="s">
        <v>62</v>
      </c>
      <c r="B67" s="2" t="s">
        <v>72</v>
      </c>
      <c r="C67" s="7">
        <v>2.86</v>
      </c>
      <c r="D67" s="2">
        <v>7.4504999999999999</v>
      </c>
      <c r="E67" s="4">
        <f>ROUND(C67*D67,2)</f>
        <v>21.31</v>
      </c>
      <c r="F67" s="3">
        <v>0</v>
      </c>
      <c r="G67" s="4">
        <f>ROUND(E67*F67,2)</f>
        <v>0</v>
      </c>
      <c r="H67" s="4">
        <f>ROUND(E67-G67,2)</f>
        <v>21.31</v>
      </c>
    </row>
    <row r="68" spans="1:8" x14ac:dyDescent="0.25">
      <c r="A68" s="2" t="s">
        <v>64</v>
      </c>
      <c r="B68" s="2" t="s">
        <v>72</v>
      </c>
      <c r="C68" s="7">
        <v>2.86</v>
      </c>
      <c r="D68" s="2">
        <v>2.4064000000000001</v>
      </c>
      <c r="E68" s="4">
        <f>ROUND(C68*D68,2)</f>
        <v>6.88</v>
      </c>
      <c r="F68" s="3">
        <v>0</v>
      </c>
      <c r="G68" s="4">
        <f>ROUND(E68*F68,2)</f>
        <v>0</v>
      </c>
      <c r="H68" s="4">
        <f>ROUND(E68-G68,2)</f>
        <v>6.88</v>
      </c>
    </row>
    <row r="69" spans="1:8" x14ac:dyDescent="0.25">
      <c r="A69" s="2" t="s">
        <v>73</v>
      </c>
      <c r="B69" s="2" t="s">
        <v>72</v>
      </c>
      <c r="C69" s="7">
        <v>2.86</v>
      </c>
      <c r="D69" s="2">
        <v>18.736499999999999</v>
      </c>
      <c r="E69" s="4">
        <f>ROUND(C69*D69,2)</f>
        <v>53.59</v>
      </c>
      <c r="F69" s="3">
        <v>0</v>
      </c>
      <c r="G69" s="4">
        <f>ROUND(E69*F69,2)</f>
        <v>0</v>
      </c>
      <c r="H69" s="4">
        <f>ROUND(E69-G69,2)</f>
        <v>53.59</v>
      </c>
    </row>
    <row r="70" spans="1:8" x14ac:dyDescent="0.25">
      <c r="A70" s="6" t="s">
        <v>74</v>
      </c>
      <c r="C70" s="4"/>
      <c r="E70" s="4"/>
    </row>
    <row r="71" spans="1:8" x14ac:dyDescent="0.25">
      <c r="A71" s="2" t="s">
        <v>68</v>
      </c>
      <c r="B71" s="2" t="s">
        <v>56</v>
      </c>
      <c r="C71" s="7">
        <v>10.58</v>
      </c>
      <c r="D71" s="2">
        <v>1</v>
      </c>
      <c r="E71" s="4">
        <f>ROUND(C71*D71,2)</f>
        <v>10.58</v>
      </c>
      <c r="F71" s="3">
        <v>0</v>
      </c>
      <c r="G71" s="4">
        <f>ROUND(E71*F71,2)</f>
        <v>0</v>
      </c>
      <c r="H71" s="4">
        <f t="shared" ref="H71:H77" si="3">ROUND(E71-G71,2)</f>
        <v>10.58</v>
      </c>
    </row>
    <row r="72" spans="1:8" x14ac:dyDescent="0.25">
      <c r="A72" s="2" t="s">
        <v>62</v>
      </c>
      <c r="B72" s="2" t="s">
        <v>56</v>
      </c>
      <c r="C72" s="7">
        <v>5.88</v>
      </c>
      <c r="D72" s="2">
        <v>1</v>
      </c>
      <c r="E72" s="4">
        <f>ROUND(C72*D72,2)</f>
        <v>5.88</v>
      </c>
      <c r="F72" s="3">
        <v>0</v>
      </c>
      <c r="G72" s="4">
        <f>ROUND(E72*F72,2)</f>
        <v>0</v>
      </c>
      <c r="H72" s="4">
        <f t="shared" si="3"/>
        <v>5.88</v>
      </c>
    </row>
    <row r="73" spans="1:8" x14ac:dyDescent="0.25">
      <c r="A73" s="2" t="s">
        <v>64</v>
      </c>
      <c r="B73" s="2" t="s">
        <v>56</v>
      </c>
      <c r="C73" s="7">
        <v>6.44</v>
      </c>
      <c r="D73" s="2">
        <v>1</v>
      </c>
      <c r="E73" s="4">
        <f>ROUND(C73*D73,2)</f>
        <v>6.44</v>
      </c>
      <c r="F73" s="3">
        <v>0</v>
      </c>
      <c r="G73" s="4">
        <f>ROUND(E73*F73,2)</f>
        <v>0</v>
      </c>
      <c r="H73" s="4">
        <f t="shared" si="3"/>
        <v>6.44</v>
      </c>
    </row>
    <row r="74" spans="1:8" x14ac:dyDescent="0.25">
      <c r="A74" s="2" t="s">
        <v>73</v>
      </c>
      <c r="B74" s="2" t="s">
        <v>56</v>
      </c>
      <c r="C74" s="7">
        <v>13.96</v>
      </c>
      <c r="D74" s="2">
        <v>1</v>
      </c>
      <c r="E74" s="4">
        <f>ROUND(C74*D74,2)</f>
        <v>13.96</v>
      </c>
      <c r="F74" s="3">
        <v>0</v>
      </c>
      <c r="G74" s="4">
        <f>ROUND(E74*F74,2)</f>
        <v>0</v>
      </c>
      <c r="H74" s="4">
        <f t="shared" si="3"/>
        <v>13.96</v>
      </c>
    </row>
    <row r="75" spans="1:8" x14ac:dyDescent="0.25">
      <c r="A75" s="8" t="s">
        <v>75</v>
      </c>
      <c r="B75" s="8" t="s">
        <v>56</v>
      </c>
      <c r="C75" s="9">
        <v>30.75</v>
      </c>
      <c r="D75" s="8">
        <v>1</v>
      </c>
      <c r="E75" s="10">
        <f>ROUND(C75*D75,2)</f>
        <v>30.75</v>
      </c>
      <c r="F75" s="11">
        <v>0</v>
      </c>
      <c r="G75" s="10">
        <f>ROUND(E75*F75,2)</f>
        <v>0</v>
      </c>
      <c r="H75" s="10">
        <f t="shared" si="3"/>
        <v>30.75</v>
      </c>
    </row>
    <row r="76" spans="1:8" x14ac:dyDescent="0.25">
      <c r="A76" s="1" t="s">
        <v>76</v>
      </c>
      <c r="C76" s="4"/>
      <c r="E76" s="4">
        <f>SUM(E12:E75)</f>
        <v>1003.6900000000003</v>
      </c>
      <c r="G76" s="5">
        <f>SUM(G12:G75)</f>
        <v>0</v>
      </c>
      <c r="H76" s="5">
        <f t="shared" si="3"/>
        <v>1003.69</v>
      </c>
    </row>
    <row r="77" spans="1:8" x14ac:dyDescent="0.25">
      <c r="A77" s="1" t="s">
        <v>77</v>
      </c>
      <c r="C77" s="4"/>
      <c r="E77" s="4">
        <f>+E8-E76</f>
        <v>76.309999999999718</v>
      </c>
      <c r="G77" s="5">
        <f>+G8-G76</f>
        <v>0</v>
      </c>
      <c r="H77" s="5">
        <f t="shared" si="3"/>
        <v>76.31</v>
      </c>
    </row>
    <row r="78" spans="1:8" x14ac:dyDescent="0.25">
      <c r="A78" t="s">
        <v>11</v>
      </c>
      <c r="C78" s="4"/>
      <c r="E78" s="4"/>
    </row>
    <row r="79" spans="1:8" x14ac:dyDescent="0.25">
      <c r="A79" s="1" t="s">
        <v>78</v>
      </c>
      <c r="C79" s="4"/>
      <c r="E79" s="4"/>
    </row>
    <row r="80" spans="1:8" x14ac:dyDescent="0.25">
      <c r="A80" s="2" t="s">
        <v>68</v>
      </c>
      <c r="B80" s="2" t="s">
        <v>56</v>
      </c>
      <c r="C80" s="7">
        <v>30.4</v>
      </c>
      <c r="D80" s="2">
        <v>1</v>
      </c>
      <c r="E80" s="4">
        <f>ROUND(C80*D80,2)</f>
        <v>30.4</v>
      </c>
      <c r="F80" s="3">
        <v>0</v>
      </c>
      <c r="G80" s="4">
        <f>ROUND(E80*F80,2)</f>
        <v>0</v>
      </c>
      <c r="H80" s="4">
        <f t="shared" ref="H80:H86" si="4">ROUND(E80-G80,2)</f>
        <v>30.4</v>
      </c>
    </row>
    <row r="81" spans="1:8" x14ac:dyDescent="0.25">
      <c r="A81" s="2" t="s">
        <v>62</v>
      </c>
      <c r="B81" s="2" t="s">
        <v>56</v>
      </c>
      <c r="C81" s="7">
        <v>45.59</v>
      </c>
      <c r="D81" s="2">
        <v>1</v>
      </c>
      <c r="E81" s="4">
        <f>ROUND(C81*D81,2)</f>
        <v>45.59</v>
      </c>
      <c r="F81" s="3">
        <v>0</v>
      </c>
      <c r="G81" s="4">
        <f>ROUND(E81*F81,2)</f>
        <v>0</v>
      </c>
      <c r="H81" s="4">
        <f t="shared" si="4"/>
        <v>45.59</v>
      </c>
    </row>
    <row r="82" spans="1:8" x14ac:dyDescent="0.25">
      <c r="A82" s="2" t="s">
        <v>64</v>
      </c>
      <c r="B82" s="2" t="s">
        <v>56</v>
      </c>
      <c r="C82" s="7">
        <v>30.83</v>
      </c>
      <c r="D82" s="2">
        <v>1</v>
      </c>
      <c r="E82" s="4">
        <f>ROUND(C82*D82,2)</f>
        <v>30.83</v>
      </c>
      <c r="F82" s="3">
        <v>0</v>
      </c>
      <c r="G82" s="4">
        <f>ROUND(E82*F82,2)</f>
        <v>0</v>
      </c>
      <c r="H82" s="4">
        <f t="shared" si="4"/>
        <v>30.83</v>
      </c>
    </row>
    <row r="83" spans="1:8" x14ac:dyDescent="0.25">
      <c r="A83" s="8" t="s">
        <v>73</v>
      </c>
      <c r="B83" s="8" t="s">
        <v>56</v>
      </c>
      <c r="C83" s="9">
        <v>92.02</v>
      </c>
      <c r="D83" s="8">
        <v>1</v>
      </c>
      <c r="E83" s="10">
        <f>ROUND(C83*D83,2)</f>
        <v>92.02</v>
      </c>
      <c r="F83" s="11">
        <v>0</v>
      </c>
      <c r="G83" s="10">
        <f>ROUND(E83*F83,2)</f>
        <v>0</v>
      </c>
      <c r="H83" s="10">
        <f t="shared" si="4"/>
        <v>92.02</v>
      </c>
    </row>
    <row r="84" spans="1:8" x14ac:dyDescent="0.25">
      <c r="A84" s="1" t="s">
        <v>79</v>
      </c>
      <c r="C84" s="4"/>
      <c r="E84" s="4">
        <f>SUM(E80:E83)</f>
        <v>198.84</v>
      </c>
      <c r="G84" s="5">
        <f>SUM(G80:G83)</f>
        <v>0</v>
      </c>
      <c r="H84" s="5">
        <f t="shared" si="4"/>
        <v>198.84</v>
      </c>
    </row>
    <row r="85" spans="1:8" x14ac:dyDescent="0.25">
      <c r="A85" s="1" t="s">
        <v>80</v>
      </c>
      <c r="C85" s="4"/>
      <c r="E85" s="4">
        <f>+E76+E84</f>
        <v>1202.5300000000002</v>
      </c>
      <c r="G85" s="5">
        <f>+G76+G84</f>
        <v>0</v>
      </c>
      <c r="H85" s="5">
        <f t="shared" si="4"/>
        <v>1202.53</v>
      </c>
    </row>
    <row r="86" spans="1:8" x14ac:dyDescent="0.25">
      <c r="A86" s="1" t="s">
        <v>81</v>
      </c>
      <c r="C86" s="4"/>
      <c r="E86" s="4">
        <f>+E8-E85</f>
        <v>-122.5300000000002</v>
      </c>
      <c r="G86" s="5">
        <f>+G8-G85</f>
        <v>0</v>
      </c>
      <c r="H86" s="5">
        <f t="shared" si="4"/>
        <v>-122.53</v>
      </c>
    </row>
    <row r="87" spans="1:8" x14ac:dyDescent="0.25">
      <c r="A87" t="s">
        <v>2</v>
      </c>
      <c r="C87" s="4"/>
      <c r="E87" s="4"/>
    </row>
    <row r="88" spans="1:8" x14ac:dyDescent="0.25">
      <c r="A88" t="s">
        <v>164</v>
      </c>
      <c r="C88" s="4"/>
      <c r="E88" s="4"/>
    </row>
    <row r="89" spans="1:8" x14ac:dyDescent="0.25">
      <c r="A89" s="1" t="s">
        <v>82</v>
      </c>
      <c r="C89" s="4"/>
      <c r="E89" s="4"/>
    </row>
    <row r="90" spans="1:8" x14ac:dyDescent="0.25">
      <c r="A90" s="1" t="s">
        <v>83</v>
      </c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5"/>
  <sheetViews>
    <sheetView workbookViewId="0">
      <selection activeCell="J9" sqref="J9"/>
    </sheetView>
  </sheetViews>
  <sheetFormatPr defaultRowHeight="15" x14ac:dyDescent="0.25"/>
  <cols>
    <col min="1" max="1" width="22.140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105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167</v>
      </c>
      <c r="B3" s="20"/>
      <c r="C3" s="20"/>
      <c r="D3" s="20"/>
      <c r="E3" s="20"/>
      <c r="F3" s="20"/>
      <c r="G3" s="20"/>
      <c r="H3" s="20"/>
    </row>
    <row r="4" spans="1:8" x14ac:dyDescent="0.25">
      <c r="A4" s="12"/>
      <c r="B4" s="12"/>
      <c r="C4" s="10"/>
      <c r="D4" s="12"/>
      <c r="E4" s="10"/>
      <c r="F4" s="21" t="s">
        <v>85</v>
      </c>
      <c r="G4" s="21"/>
      <c r="H4" s="17" t="s">
        <v>88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84</v>
      </c>
      <c r="F5" s="15" t="s">
        <v>86</v>
      </c>
      <c r="G5" s="15" t="s">
        <v>87</v>
      </c>
      <c r="H5" s="15" t="s">
        <v>87</v>
      </c>
    </row>
    <row r="6" spans="1:8" x14ac:dyDescent="0.25">
      <c r="A6" s="1" t="s">
        <v>7</v>
      </c>
      <c r="C6" s="4"/>
      <c r="E6" s="4"/>
    </row>
    <row r="7" spans="1:8" x14ac:dyDescent="0.25">
      <c r="A7" s="8" t="s">
        <v>8</v>
      </c>
      <c r="B7" s="8" t="s">
        <v>9</v>
      </c>
      <c r="C7" s="9">
        <v>6</v>
      </c>
      <c r="D7" s="8">
        <v>180</v>
      </c>
      <c r="E7" s="10">
        <f>ROUND(C7*D7,2)</f>
        <v>1080</v>
      </c>
      <c r="F7" s="11">
        <v>0</v>
      </c>
      <c r="G7" s="10">
        <f>ROUND(E7*F7,2)</f>
        <v>0</v>
      </c>
      <c r="H7" s="10">
        <f>ROUND(E7-G7,2)</f>
        <v>1080</v>
      </c>
    </row>
    <row r="8" spans="1:8" x14ac:dyDescent="0.25">
      <c r="A8" s="1" t="s">
        <v>10</v>
      </c>
      <c r="C8" s="4"/>
      <c r="E8" s="4">
        <f>SUM(E7:E7)</f>
        <v>1080</v>
      </c>
      <c r="G8" s="5">
        <f>SUM(G7:G7)</f>
        <v>0</v>
      </c>
      <c r="H8" s="5">
        <f>ROUND(E8-G8,2)</f>
        <v>1080</v>
      </c>
    </row>
    <row r="9" spans="1:8" x14ac:dyDescent="0.25">
      <c r="A9" t="s">
        <v>11</v>
      </c>
      <c r="C9" s="4"/>
      <c r="E9" s="4"/>
    </row>
    <row r="10" spans="1:8" x14ac:dyDescent="0.25">
      <c r="A10" s="1" t="s">
        <v>12</v>
      </c>
      <c r="C10" s="4"/>
      <c r="E10" s="4"/>
    </row>
    <row r="11" spans="1:8" x14ac:dyDescent="0.25">
      <c r="A11" s="6" t="s">
        <v>13</v>
      </c>
      <c r="C11" s="4"/>
      <c r="E11" s="4"/>
    </row>
    <row r="12" spans="1:8" x14ac:dyDescent="0.25">
      <c r="A12" s="2" t="s">
        <v>14</v>
      </c>
      <c r="B12" s="2" t="s">
        <v>15</v>
      </c>
      <c r="C12" s="7">
        <v>8.0500000000000007</v>
      </c>
      <c r="D12" s="2">
        <v>4.5</v>
      </c>
      <c r="E12" s="4">
        <f>ROUND(C12*D12,2)</f>
        <v>36.229999999999997</v>
      </c>
      <c r="F12" s="3">
        <v>0</v>
      </c>
      <c r="G12" s="4">
        <f>ROUND(E12*F12,2)</f>
        <v>0</v>
      </c>
      <c r="H12" s="4">
        <f>ROUND(E12-G12,2)</f>
        <v>36.229999999999997</v>
      </c>
    </row>
    <row r="13" spans="1:8" x14ac:dyDescent="0.25">
      <c r="A13" s="2" t="s">
        <v>16</v>
      </c>
      <c r="B13" s="2" t="s">
        <v>15</v>
      </c>
      <c r="C13" s="7">
        <v>7.5</v>
      </c>
      <c r="D13" s="2">
        <v>1.3</v>
      </c>
      <c r="E13" s="4">
        <f>ROUND(C13*D13,2)</f>
        <v>9.75</v>
      </c>
      <c r="F13" s="3">
        <v>0</v>
      </c>
      <c r="G13" s="4">
        <f>ROUND(E13*F13,2)</f>
        <v>0</v>
      </c>
      <c r="H13" s="4">
        <f>ROUND(E13-G13,2)</f>
        <v>9.75</v>
      </c>
    </row>
    <row r="14" spans="1:8" x14ac:dyDescent="0.25">
      <c r="A14" s="6" t="s">
        <v>17</v>
      </c>
      <c r="C14" s="4"/>
      <c r="E14" s="4"/>
    </row>
    <row r="15" spans="1:8" x14ac:dyDescent="0.25">
      <c r="A15" s="2" t="s">
        <v>18</v>
      </c>
      <c r="B15" s="2" t="s">
        <v>19</v>
      </c>
      <c r="C15" s="7">
        <v>22.4</v>
      </c>
      <c r="D15" s="2">
        <v>0.5</v>
      </c>
      <c r="E15" s="4">
        <f>ROUND(C15*D15,2)</f>
        <v>11.2</v>
      </c>
      <c r="F15" s="3">
        <v>0</v>
      </c>
      <c r="G15" s="4">
        <f>ROUND(E15*F15,2)</f>
        <v>0</v>
      </c>
      <c r="H15" s="4">
        <f>ROUND(E15-G15,2)</f>
        <v>11.2</v>
      </c>
    </row>
    <row r="16" spans="1:8" x14ac:dyDescent="0.25">
      <c r="A16" s="2" t="s">
        <v>20</v>
      </c>
      <c r="B16" s="2" t="s">
        <v>19</v>
      </c>
      <c r="C16" s="7">
        <v>36.68</v>
      </c>
      <c r="D16" s="2">
        <v>0.5</v>
      </c>
      <c r="E16" s="4">
        <f>ROUND(C16*D16,2)</f>
        <v>18.34</v>
      </c>
      <c r="F16" s="3">
        <v>0</v>
      </c>
      <c r="G16" s="4">
        <f>ROUND(E16*F16,2)</f>
        <v>0</v>
      </c>
      <c r="H16" s="4">
        <f>ROUND(E16-G16,2)</f>
        <v>18.34</v>
      </c>
    </row>
    <row r="17" spans="1:8" x14ac:dyDescent="0.25">
      <c r="A17" s="2" t="s">
        <v>21</v>
      </c>
      <c r="B17" s="2" t="s">
        <v>19</v>
      </c>
      <c r="C17" s="7">
        <v>25.98</v>
      </c>
      <c r="D17" s="2">
        <v>5.94</v>
      </c>
      <c r="E17" s="4">
        <f>ROUND(C17*D17,2)</f>
        <v>154.32</v>
      </c>
      <c r="F17" s="3">
        <v>0</v>
      </c>
      <c r="G17" s="4">
        <f>ROUND(E17*F17,2)</f>
        <v>0</v>
      </c>
      <c r="H17" s="4">
        <f>ROUND(E17-G17,2)</f>
        <v>154.32</v>
      </c>
    </row>
    <row r="18" spans="1:8" x14ac:dyDescent="0.25">
      <c r="A18" s="2" t="s">
        <v>22</v>
      </c>
      <c r="B18" s="2" t="s">
        <v>23</v>
      </c>
      <c r="C18" s="7">
        <v>18</v>
      </c>
      <c r="D18" s="2">
        <v>0.8</v>
      </c>
      <c r="E18" s="4">
        <f>ROUND(C18*D18,2)</f>
        <v>14.4</v>
      </c>
      <c r="F18" s="3">
        <v>0</v>
      </c>
      <c r="G18" s="4">
        <f>ROUND(E18*F18,2)</f>
        <v>0</v>
      </c>
      <c r="H18" s="4">
        <f>ROUND(E18-G18,2)</f>
        <v>14.4</v>
      </c>
    </row>
    <row r="19" spans="1:8" x14ac:dyDescent="0.25">
      <c r="A19" s="6" t="s">
        <v>26</v>
      </c>
      <c r="C19" s="4"/>
      <c r="E19" s="4"/>
    </row>
    <row r="20" spans="1:8" x14ac:dyDescent="0.25">
      <c r="A20" s="2" t="s">
        <v>27</v>
      </c>
      <c r="B20" s="2" t="s">
        <v>25</v>
      </c>
      <c r="C20" s="7">
        <v>0.12</v>
      </c>
      <c r="D20" s="2">
        <v>80</v>
      </c>
      <c r="E20" s="4">
        <f t="shared" ref="E20:E27" si="0">ROUND(C20*D20,2)</f>
        <v>9.6</v>
      </c>
      <c r="F20" s="3">
        <v>0</v>
      </c>
      <c r="G20" s="4">
        <f t="shared" ref="G20:G27" si="1">ROUND(E20*F20,2)</f>
        <v>0</v>
      </c>
      <c r="H20" s="4">
        <f t="shared" ref="H20:H27" si="2">ROUND(E20-G20,2)</f>
        <v>9.6</v>
      </c>
    </row>
    <row r="21" spans="1:8" x14ac:dyDescent="0.25">
      <c r="A21" s="2" t="s">
        <v>28</v>
      </c>
      <c r="B21" s="2" t="s">
        <v>23</v>
      </c>
      <c r="C21" s="7">
        <v>2.23</v>
      </c>
      <c r="D21" s="2">
        <v>2</v>
      </c>
      <c r="E21" s="4">
        <f t="shared" si="0"/>
        <v>4.46</v>
      </c>
      <c r="F21" s="3">
        <v>0</v>
      </c>
      <c r="G21" s="4">
        <f t="shared" si="1"/>
        <v>0</v>
      </c>
      <c r="H21" s="4">
        <f t="shared" si="2"/>
        <v>4.46</v>
      </c>
    </row>
    <row r="22" spans="1:8" x14ac:dyDescent="0.25">
      <c r="A22" s="2" t="s">
        <v>29</v>
      </c>
      <c r="B22" s="2" t="s">
        <v>23</v>
      </c>
      <c r="C22" s="7">
        <v>14.95</v>
      </c>
      <c r="D22" s="2">
        <v>1.3</v>
      </c>
      <c r="E22" s="4">
        <f t="shared" si="0"/>
        <v>19.440000000000001</v>
      </c>
      <c r="F22" s="3">
        <v>0</v>
      </c>
      <c r="G22" s="4">
        <f t="shared" si="1"/>
        <v>0</v>
      </c>
      <c r="H22" s="4">
        <f t="shared" si="2"/>
        <v>19.440000000000001</v>
      </c>
    </row>
    <row r="23" spans="1:8" x14ac:dyDescent="0.25">
      <c r="A23" s="2" t="s">
        <v>30</v>
      </c>
      <c r="B23" s="2" t="s">
        <v>25</v>
      </c>
      <c r="C23" s="7">
        <v>7.46</v>
      </c>
      <c r="D23" s="2">
        <v>3</v>
      </c>
      <c r="E23" s="4">
        <f t="shared" si="0"/>
        <v>22.38</v>
      </c>
      <c r="F23" s="3">
        <v>0</v>
      </c>
      <c r="G23" s="4">
        <f t="shared" si="1"/>
        <v>0</v>
      </c>
      <c r="H23" s="4">
        <f t="shared" si="2"/>
        <v>22.38</v>
      </c>
    </row>
    <row r="24" spans="1:8" x14ac:dyDescent="0.25">
      <c r="A24" s="2" t="s">
        <v>31</v>
      </c>
      <c r="B24" s="2" t="s">
        <v>25</v>
      </c>
      <c r="C24" s="7">
        <v>48.18</v>
      </c>
      <c r="D24" s="2">
        <v>0.5</v>
      </c>
      <c r="E24" s="4">
        <f t="shared" si="0"/>
        <v>24.09</v>
      </c>
      <c r="F24" s="3">
        <v>0</v>
      </c>
      <c r="G24" s="4">
        <f t="shared" si="1"/>
        <v>0</v>
      </c>
      <c r="H24" s="4">
        <f t="shared" si="2"/>
        <v>24.09</v>
      </c>
    </row>
    <row r="25" spans="1:8" x14ac:dyDescent="0.25">
      <c r="A25" s="2" t="s">
        <v>32</v>
      </c>
      <c r="B25" s="2" t="s">
        <v>23</v>
      </c>
      <c r="C25" s="7">
        <v>17.36</v>
      </c>
      <c r="D25" s="2">
        <v>2</v>
      </c>
      <c r="E25" s="4">
        <f t="shared" si="0"/>
        <v>34.72</v>
      </c>
      <c r="F25" s="3">
        <v>0</v>
      </c>
      <c r="G25" s="4">
        <f t="shared" si="1"/>
        <v>0</v>
      </c>
      <c r="H25" s="4">
        <f t="shared" si="2"/>
        <v>34.72</v>
      </c>
    </row>
    <row r="26" spans="1:8" x14ac:dyDescent="0.25">
      <c r="A26" s="2" t="s">
        <v>33</v>
      </c>
      <c r="B26" s="2" t="s">
        <v>25</v>
      </c>
      <c r="C26" s="7">
        <v>23.42</v>
      </c>
      <c r="D26" s="2">
        <v>0.67</v>
      </c>
      <c r="E26" s="4">
        <f t="shared" si="0"/>
        <v>15.69</v>
      </c>
      <c r="F26" s="3">
        <v>0</v>
      </c>
      <c r="G26" s="4">
        <f t="shared" si="1"/>
        <v>0</v>
      </c>
      <c r="H26" s="4">
        <f t="shared" si="2"/>
        <v>15.69</v>
      </c>
    </row>
    <row r="27" spans="1:8" x14ac:dyDescent="0.25">
      <c r="A27" s="2" t="s">
        <v>34</v>
      </c>
      <c r="B27" s="2" t="s">
        <v>25</v>
      </c>
      <c r="C27" s="7">
        <v>2.69</v>
      </c>
      <c r="D27" s="2">
        <v>7.5</v>
      </c>
      <c r="E27" s="4">
        <f t="shared" si="0"/>
        <v>20.18</v>
      </c>
      <c r="F27" s="3">
        <v>0</v>
      </c>
      <c r="G27" s="4">
        <f t="shared" si="1"/>
        <v>0</v>
      </c>
      <c r="H27" s="4">
        <f t="shared" si="2"/>
        <v>20.18</v>
      </c>
    </row>
    <row r="28" spans="1:8" x14ac:dyDescent="0.25">
      <c r="A28" s="6" t="s">
        <v>35</v>
      </c>
      <c r="C28" s="4"/>
      <c r="E28" s="4"/>
    </row>
    <row r="29" spans="1:8" x14ac:dyDescent="0.25">
      <c r="A29" s="2" t="s">
        <v>161</v>
      </c>
      <c r="B29" s="2" t="s">
        <v>25</v>
      </c>
      <c r="C29" s="7">
        <v>1.19</v>
      </c>
      <c r="D29" s="2">
        <v>8</v>
      </c>
      <c r="E29" s="4">
        <f>ROUND(C29*D29,2)</f>
        <v>9.52</v>
      </c>
      <c r="F29" s="3">
        <v>0</v>
      </c>
      <c r="G29" s="4">
        <f>ROUND(E29*F29,2)</f>
        <v>0</v>
      </c>
      <c r="H29" s="4">
        <f>ROUND(E29-G29,2)</f>
        <v>9.52</v>
      </c>
    </row>
    <row r="30" spans="1:8" x14ac:dyDescent="0.25">
      <c r="A30" s="2" t="s">
        <v>163</v>
      </c>
      <c r="B30" s="2" t="s">
        <v>25</v>
      </c>
      <c r="C30" s="7">
        <v>3.02</v>
      </c>
      <c r="D30" s="2">
        <v>0.6</v>
      </c>
      <c r="E30" s="4">
        <f>ROUND(C30*D30,2)</f>
        <v>1.81</v>
      </c>
      <c r="F30" s="3">
        <v>0</v>
      </c>
      <c r="G30" s="4">
        <f>ROUND(E30*F30,2)</f>
        <v>0</v>
      </c>
      <c r="H30" s="4">
        <f>ROUND(E30-G30,2)</f>
        <v>1.81</v>
      </c>
    </row>
    <row r="31" spans="1:8" x14ac:dyDescent="0.25">
      <c r="A31" s="6" t="s">
        <v>36</v>
      </c>
      <c r="C31" s="4"/>
      <c r="E31" s="4"/>
    </row>
    <row r="32" spans="1:8" x14ac:dyDescent="0.25">
      <c r="A32" s="2" t="s">
        <v>99</v>
      </c>
      <c r="B32" s="2" t="s">
        <v>38</v>
      </c>
      <c r="C32" s="7">
        <v>6.31</v>
      </c>
      <c r="D32" s="2">
        <v>23</v>
      </c>
      <c r="E32" s="4">
        <f>ROUND(C32*D32,2)</f>
        <v>145.13</v>
      </c>
      <c r="F32" s="3">
        <v>0</v>
      </c>
      <c r="G32" s="4">
        <f>ROUND(E32*F32,2)</f>
        <v>0</v>
      </c>
      <c r="H32" s="4">
        <f>ROUND(E32-G32,2)</f>
        <v>145.13</v>
      </c>
    </row>
    <row r="33" spans="1:8" x14ac:dyDescent="0.25">
      <c r="A33" s="2" t="s">
        <v>100</v>
      </c>
      <c r="B33" s="2" t="s">
        <v>38</v>
      </c>
      <c r="C33" s="7">
        <v>1.93</v>
      </c>
      <c r="D33" s="2">
        <v>4.25</v>
      </c>
      <c r="E33" s="4">
        <f>ROUND(C33*D33,2)</f>
        <v>8.1999999999999993</v>
      </c>
      <c r="F33" s="3">
        <v>0</v>
      </c>
      <c r="G33" s="4">
        <f>ROUND(E33*F33,2)</f>
        <v>0</v>
      </c>
      <c r="H33" s="4">
        <f>ROUND(E33-G33,2)</f>
        <v>8.1999999999999993</v>
      </c>
    </row>
    <row r="34" spans="1:8" x14ac:dyDescent="0.25">
      <c r="A34" s="2" t="s">
        <v>39</v>
      </c>
      <c r="B34" s="2" t="s">
        <v>40</v>
      </c>
      <c r="C34" s="7">
        <v>0.28999999999999998</v>
      </c>
      <c r="D34" s="2">
        <v>4.25</v>
      </c>
      <c r="E34" s="4">
        <f>ROUND(C34*D34,2)</f>
        <v>1.23</v>
      </c>
      <c r="F34" s="3">
        <v>0</v>
      </c>
      <c r="G34" s="4">
        <f>ROUND(E34*F34,2)</f>
        <v>0</v>
      </c>
      <c r="H34" s="4">
        <f>ROUND(E34-G34,2)</f>
        <v>1.23</v>
      </c>
    </row>
    <row r="35" spans="1:8" x14ac:dyDescent="0.25">
      <c r="A35" s="6" t="s">
        <v>42</v>
      </c>
      <c r="C35" s="4"/>
      <c r="E35" s="4"/>
    </row>
    <row r="36" spans="1:8" x14ac:dyDescent="0.25">
      <c r="A36" s="2" t="s">
        <v>44</v>
      </c>
      <c r="B36" s="2" t="s">
        <v>23</v>
      </c>
      <c r="C36" s="7">
        <v>3.5</v>
      </c>
      <c r="D36" s="2">
        <v>1.5</v>
      </c>
      <c r="E36" s="4">
        <f>ROUND(C36*D36,2)</f>
        <v>5.25</v>
      </c>
      <c r="F36" s="3">
        <v>0</v>
      </c>
      <c r="G36" s="4">
        <f>ROUND(E36*F36,2)</f>
        <v>0</v>
      </c>
      <c r="H36" s="4">
        <f>ROUND(E36-G36,2)</f>
        <v>5.25</v>
      </c>
    </row>
    <row r="37" spans="1:8" x14ac:dyDescent="0.25">
      <c r="A37" s="2" t="s">
        <v>43</v>
      </c>
      <c r="B37" s="2" t="s">
        <v>23</v>
      </c>
      <c r="C37" s="7">
        <v>5</v>
      </c>
      <c r="D37" s="2">
        <v>0.5</v>
      </c>
      <c r="E37" s="4">
        <f>ROUND(C37*D37,2)</f>
        <v>2.5</v>
      </c>
      <c r="F37" s="3">
        <v>0</v>
      </c>
      <c r="G37" s="4">
        <f>ROUND(E37*F37,2)</f>
        <v>0</v>
      </c>
      <c r="H37" s="4">
        <f>ROUND(E37-G37,2)</f>
        <v>2.5</v>
      </c>
    </row>
    <row r="38" spans="1:8" x14ac:dyDescent="0.25">
      <c r="A38" s="2" t="s">
        <v>45</v>
      </c>
      <c r="B38" s="2" t="s">
        <v>23</v>
      </c>
      <c r="C38" s="7">
        <v>4.17</v>
      </c>
      <c r="D38" s="2">
        <v>0.5</v>
      </c>
      <c r="E38" s="4">
        <f>ROUND(C38*D38,2)</f>
        <v>2.09</v>
      </c>
      <c r="F38" s="3">
        <v>0</v>
      </c>
      <c r="G38" s="4">
        <f>ROUND(E38*F38,2)</f>
        <v>0</v>
      </c>
      <c r="H38" s="4">
        <f>ROUND(E38-G38,2)</f>
        <v>2.09</v>
      </c>
    </row>
    <row r="39" spans="1:8" x14ac:dyDescent="0.25">
      <c r="A39" s="2" t="s">
        <v>46</v>
      </c>
      <c r="B39" s="2" t="s">
        <v>23</v>
      </c>
      <c r="C39" s="7">
        <v>2.86</v>
      </c>
      <c r="D39" s="2">
        <v>0.4</v>
      </c>
      <c r="E39" s="4">
        <f>ROUND(C39*D39,2)</f>
        <v>1.1399999999999999</v>
      </c>
      <c r="F39" s="3">
        <v>0</v>
      </c>
      <c r="G39" s="4">
        <f>ROUND(E39*F39,2)</f>
        <v>0</v>
      </c>
      <c r="H39" s="4">
        <f>ROUND(E39-G39,2)</f>
        <v>1.1399999999999999</v>
      </c>
    </row>
    <row r="40" spans="1:8" x14ac:dyDescent="0.25">
      <c r="A40" s="6" t="s">
        <v>48</v>
      </c>
      <c r="C40" s="4"/>
      <c r="E40" s="4"/>
    </row>
    <row r="41" spans="1:8" x14ac:dyDescent="0.25">
      <c r="A41" s="2" t="s">
        <v>49</v>
      </c>
      <c r="B41" s="2" t="s">
        <v>19</v>
      </c>
      <c r="C41" s="7">
        <v>13.6</v>
      </c>
      <c r="D41" s="2">
        <v>6.94</v>
      </c>
      <c r="E41" s="4">
        <f>ROUND(C41*D41,2)</f>
        <v>94.38</v>
      </c>
      <c r="F41" s="3">
        <v>0</v>
      </c>
      <c r="G41" s="4">
        <f>ROUND(E41*F41,2)</f>
        <v>0</v>
      </c>
      <c r="H41" s="4">
        <f>ROUND(E41-G41,2)</f>
        <v>94.38</v>
      </c>
    </row>
    <row r="42" spans="1:8" x14ac:dyDescent="0.25">
      <c r="A42" s="6" t="s">
        <v>50</v>
      </c>
      <c r="C42" s="4"/>
      <c r="E42" s="4"/>
    </row>
    <row r="43" spans="1:8" x14ac:dyDescent="0.25">
      <c r="A43" s="2" t="s">
        <v>51</v>
      </c>
      <c r="B43" s="2" t="s">
        <v>9</v>
      </c>
      <c r="C43" s="7">
        <v>0.3</v>
      </c>
      <c r="D43" s="2">
        <v>180</v>
      </c>
      <c r="E43" s="4">
        <f>ROUND(C43*D43,2)</f>
        <v>54</v>
      </c>
      <c r="F43" s="3">
        <v>0</v>
      </c>
      <c r="G43" s="4">
        <f>ROUND(E43*F43,2)</f>
        <v>0</v>
      </c>
      <c r="H43" s="4">
        <f>ROUND(E43-G43,2)</f>
        <v>54</v>
      </c>
    </row>
    <row r="44" spans="1:8" x14ac:dyDescent="0.25">
      <c r="A44" s="6" t="s">
        <v>52</v>
      </c>
      <c r="C44" s="4"/>
      <c r="E44" s="4"/>
    </row>
    <row r="45" spans="1:8" x14ac:dyDescent="0.25">
      <c r="A45" s="2" t="s">
        <v>53</v>
      </c>
      <c r="B45" s="2" t="s">
        <v>9</v>
      </c>
      <c r="C45" s="7">
        <v>0.4</v>
      </c>
      <c r="D45" s="2">
        <v>180</v>
      </c>
      <c r="E45" s="4">
        <f>ROUND(C45*D45,2)</f>
        <v>72</v>
      </c>
      <c r="F45" s="3">
        <v>0</v>
      </c>
      <c r="G45" s="4">
        <f>ROUND(E45*F45,2)</f>
        <v>0</v>
      </c>
      <c r="H45" s="4">
        <f>ROUND(E45-G45,2)</f>
        <v>72</v>
      </c>
    </row>
    <row r="46" spans="1:8" x14ac:dyDescent="0.25">
      <c r="A46" s="6" t="s">
        <v>57</v>
      </c>
      <c r="C46" s="4"/>
      <c r="E46" s="4"/>
    </row>
    <row r="47" spans="1:8" x14ac:dyDescent="0.25">
      <c r="A47" s="2" t="s">
        <v>58</v>
      </c>
      <c r="B47" s="2" t="s">
        <v>56</v>
      </c>
      <c r="C47" s="7">
        <v>8</v>
      </c>
      <c r="D47" s="2">
        <v>1</v>
      </c>
      <c r="E47" s="4">
        <f>ROUND(C47*D47,2)</f>
        <v>8</v>
      </c>
      <c r="F47" s="3">
        <v>0</v>
      </c>
      <c r="G47" s="4">
        <f>ROUND(E47*F47,2)</f>
        <v>0</v>
      </c>
      <c r="H47" s="4">
        <f>ROUND(E47-G47,2)</f>
        <v>8</v>
      </c>
    </row>
    <row r="48" spans="1:8" x14ac:dyDescent="0.25">
      <c r="A48" s="6" t="s">
        <v>59</v>
      </c>
      <c r="C48" s="4"/>
      <c r="E48" s="4"/>
    </row>
    <row r="49" spans="1:8" x14ac:dyDescent="0.25">
      <c r="A49" s="2" t="s">
        <v>60</v>
      </c>
      <c r="B49" s="2" t="s">
        <v>56</v>
      </c>
      <c r="C49" s="7">
        <v>10</v>
      </c>
      <c r="D49" s="2">
        <v>0.33300000000000002</v>
      </c>
      <c r="E49" s="4">
        <f>ROUND(C49*D49,2)</f>
        <v>3.33</v>
      </c>
      <c r="F49" s="3">
        <v>0</v>
      </c>
      <c r="G49" s="4">
        <f>ROUND(E49*F49,2)</f>
        <v>0</v>
      </c>
      <c r="H49" s="4">
        <f>ROUND(E49-G49,2)</f>
        <v>3.33</v>
      </c>
    </row>
    <row r="50" spans="1:8" x14ac:dyDescent="0.25">
      <c r="A50" s="6" t="s">
        <v>61</v>
      </c>
      <c r="C50" s="4"/>
      <c r="E50" s="4"/>
    </row>
    <row r="51" spans="1:8" x14ac:dyDescent="0.25">
      <c r="A51" s="2" t="s">
        <v>62</v>
      </c>
      <c r="B51" s="2" t="s">
        <v>63</v>
      </c>
      <c r="C51" s="7">
        <v>18.690000000000001</v>
      </c>
      <c r="D51" s="2">
        <v>0.42280000000000001</v>
      </c>
      <c r="E51" s="4">
        <f>ROUND(C51*D51,2)</f>
        <v>7.9</v>
      </c>
      <c r="F51" s="3">
        <v>0</v>
      </c>
      <c r="G51" s="4">
        <f>ROUND(E51*F51,2)</f>
        <v>0</v>
      </c>
      <c r="H51" s="4">
        <f>ROUND(E51-G51,2)</f>
        <v>7.9</v>
      </c>
    </row>
    <row r="52" spans="1:8" x14ac:dyDescent="0.25">
      <c r="A52" s="2" t="s">
        <v>64</v>
      </c>
      <c r="B52" s="2" t="s">
        <v>63</v>
      </c>
      <c r="C52" s="7">
        <v>18.690000000000001</v>
      </c>
      <c r="D52" s="2">
        <v>0.11</v>
      </c>
      <c r="E52" s="4">
        <f>ROUND(C52*D52,2)</f>
        <v>2.06</v>
      </c>
      <c r="F52" s="3">
        <v>0</v>
      </c>
      <c r="G52" s="4">
        <f>ROUND(E52*F52,2)</f>
        <v>0</v>
      </c>
      <c r="H52" s="4">
        <f>ROUND(E52-G52,2)</f>
        <v>2.06</v>
      </c>
    </row>
    <row r="53" spans="1:8" x14ac:dyDescent="0.25">
      <c r="A53" s="6" t="s">
        <v>65</v>
      </c>
      <c r="C53" s="4"/>
      <c r="E53" s="4"/>
    </row>
    <row r="54" spans="1:8" x14ac:dyDescent="0.25">
      <c r="A54" s="2" t="s">
        <v>66</v>
      </c>
      <c r="B54" s="2" t="s">
        <v>63</v>
      </c>
      <c r="C54" s="7">
        <v>9.06</v>
      </c>
      <c r="D54" s="2">
        <v>1.05</v>
      </c>
      <c r="E54" s="4">
        <f>ROUND(C54*D54,2)</f>
        <v>9.51</v>
      </c>
      <c r="F54" s="3">
        <v>0</v>
      </c>
      <c r="G54" s="4">
        <f>ROUND(E54*F54,2)</f>
        <v>0</v>
      </c>
      <c r="H54" s="4">
        <f>ROUND(E54-G54,2)</f>
        <v>9.51</v>
      </c>
    </row>
    <row r="55" spans="1:8" x14ac:dyDescent="0.25">
      <c r="A55" s="6" t="s">
        <v>67</v>
      </c>
      <c r="C55" s="4"/>
      <c r="E55" s="4"/>
    </row>
    <row r="56" spans="1:8" x14ac:dyDescent="0.25">
      <c r="A56" s="2" t="s">
        <v>66</v>
      </c>
      <c r="B56" s="2" t="s">
        <v>63</v>
      </c>
      <c r="C56" s="7">
        <v>9.06</v>
      </c>
      <c r="D56" s="2">
        <v>0.25</v>
      </c>
      <c r="E56" s="4">
        <f>ROUND(C56*D56,2)</f>
        <v>2.27</v>
      </c>
      <c r="F56" s="3">
        <v>0</v>
      </c>
      <c r="G56" s="4">
        <f>ROUND(E56*F56,2)</f>
        <v>0</v>
      </c>
      <c r="H56" s="4">
        <f>ROUND(E56-G56,2)</f>
        <v>2.27</v>
      </c>
    </row>
    <row r="57" spans="1:8" x14ac:dyDescent="0.25">
      <c r="A57" s="2" t="s">
        <v>68</v>
      </c>
      <c r="B57" s="2" t="s">
        <v>63</v>
      </c>
      <c r="C57" s="7">
        <v>9.06</v>
      </c>
      <c r="D57" s="2">
        <v>7.8600000000000003E-2</v>
      </c>
      <c r="E57" s="4">
        <f>ROUND(C57*D57,2)</f>
        <v>0.71</v>
      </c>
      <c r="F57" s="3">
        <v>0</v>
      </c>
      <c r="G57" s="4">
        <f>ROUND(E57*F57,2)</f>
        <v>0</v>
      </c>
      <c r="H57" s="4">
        <f>ROUND(E57-G57,2)</f>
        <v>0.71</v>
      </c>
    </row>
    <row r="58" spans="1:8" x14ac:dyDescent="0.25">
      <c r="A58" s="6" t="s">
        <v>69</v>
      </c>
      <c r="C58" s="4"/>
      <c r="E58" s="4"/>
    </row>
    <row r="59" spans="1:8" x14ac:dyDescent="0.25">
      <c r="A59" s="2" t="s">
        <v>66</v>
      </c>
      <c r="B59" s="2" t="s">
        <v>63</v>
      </c>
      <c r="C59" s="7">
        <v>9.06</v>
      </c>
      <c r="D59" s="2">
        <v>0.7</v>
      </c>
      <c r="E59" s="4">
        <f>ROUND(C59*D59,2)</f>
        <v>6.34</v>
      </c>
      <c r="F59" s="3">
        <v>0</v>
      </c>
      <c r="G59" s="4">
        <f>ROUND(E59*F59,2)</f>
        <v>0</v>
      </c>
      <c r="H59" s="4">
        <f>ROUND(E59-G59,2)</f>
        <v>6.34</v>
      </c>
    </row>
    <row r="60" spans="1:8" x14ac:dyDescent="0.25">
      <c r="A60" s="2" t="s">
        <v>70</v>
      </c>
      <c r="B60" s="2" t="s">
        <v>63</v>
      </c>
      <c r="C60" s="7">
        <v>18.7</v>
      </c>
      <c r="D60" s="2">
        <v>0.47960000000000003</v>
      </c>
      <c r="E60" s="4">
        <f>ROUND(C60*D60,2)</f>
        <v>8.9700000000000006</v>
      </c>
      <c r="F60" s="3">
        <v>0</v>
      </c>
      <c r="G60" s="4">
        <f>ROUND(E60*F60,2)</f>
        <v>0</v>
      </c>
      <c r="H60" s="4">
        <f>ROUND(E60-G60,2)</f>
        <v>8.9700000000000006</v>
      </c>
    </row>
    <row r="61" spans="1:8" x14ac:dyDescent="0.25">
      <c r="A61" s="6" t="s">
        <v>71</v>
      </c>
      <c r="C61" s="4"/>
      <c r="E61" s="4"/>
    </row>
    <row r="62" spans="1:8" x14ac:dyDescent="0.25">
      <c r="A62" s="2" t="s">
        <v>62</v>
      </c>
      <c r="B62" s="2" t="s">
        <v>72</v>
      </c>
      <c r="C62" s="7">
        <v>2.86</v>
      </c>
      <c r="D62" s="2">
        <v>6.5293999999999999</v>
      </c>
      <c r="E62" s="4">
        <f>ROUND(C62*D62,2)</f>
        <v>18.670000000000002</v>
      </c>
      <c r="F62" s="3">
        <v>0</v>
      </c>
      <c r="G62" s="4">
        <f>ROUND(E62*F62,2)</f>
        <v>0</v>
      </c>
      <c r="H62" s="4">
        <f>ROUND(E62-G62,2)</f>
        <v>18.670000000000002</v>
      </c>
    </row>
    <row r="63" spans="1:8" x14ac:dyDescent="0.25">
      <c r="A63" s="2" t="s">
        <v>64</v>
      </c>
      <c r="B63" s="2" t="s">
        <v>72</v>
      </c>
      <c r="C63" s="7">
        <v>2.86</v>
      </c>
      <c r="D63" s="2">
        <v>2.4064000000000001</v>
      </c>
      <c r="E63" s="4">
        <f>ROUND(C63*D63,2)</f>
        <v>6.88</v>
      </c>
      <c r="F63" s="3">
        <v>0</v>
      </c>
      <c r="G63" s="4">
        <f>ROUND(E63*F63,2)</f>
        <v>0</v>
      </c>
      <c r="H63" s="4">
        <f>ROUND(E63-G63,2)</f>
        <v>6.88</v>
      </c>
    </row>
    <row r="64" spans="1:8" x14ac:dyDescent="0.25">
      <c r="A64" s="2" t="s">
        <v>73</v>
      </c>
      <c r="B64" s="2" t="s">
        <v>72</v>
      </c>
      <c r="C64" s="7">
        <v>2.86</v>
      </c>
      <c r="D64" s="2">
        <v>15.4779</v>
      </c>
      <c r="E64" s="4">
        <f>ROUND(C64*D64,2)</f>
        <v>44.27</v>
      </c>
      <c r="F64" s="3">
        <v>0</v>
      </c>
      <c r="G64" s="4">
        <f>ROUND(E64*F64,2)</f>
        <v>0</v>
      </c>
      <c r="H64" s="4">
        <f>ROUND(E64-G64,2)</f>
        <v>44.27</v>
      </c>
    </row>
    <row r="65" spans="1:8" x14ac:dyDescent="0.25">
      <c r="A65" s="6" t="s">
        <v>74</v>
      </c>
      <c r="C65" s="4"/>
      <c r="E65" s="4"/>
    </row>
    <row r="66" spans="1:8" x14ac:dyDescent="0.25">
      <c r="A66" s="2" t="s">
        <v>68</v>
      </c>
      <c r="B66" s="2" t="s">
        <v>56</v>
      </c>
      <c r="C66" s="7">
        <v>10.33</v>
      </c>
      <c r="D66" s="2">
        <v>1</v>
      </c>
      <c r="E66" s="4">
        <f>ROUND(C66*D66,2)</f>
        <v>10.33</v>
      </c>
      <c r="F66" s="3">
        <v>0</v>
      </c>
      <c r="G66" s="4">
        <f>ROUND(E66*F66,2)</f>
        <v>0</v>
      </c>
      <c r="H66" s="4">
        <f t="shared" ref="H66:H72" si="3">ROUND(E66-G66,2)</f>
        <v>10.33</v>
      </c>
    </row>
    <row r="67" spans="1:8" x14ac:dyDescent="0.25">
      <c r="A67" s="2" t="s">
        <v>62</v>
      </c>
      <c r="B67" s="2" t="s">
        <v>56</v>
      </c>
      <c r="C67" s="7">
        <v>5.17</v>
      </c>
      <c r="D67" s="2">
        <v>1</v>
      </c>
      <c r="E67" s="4">
        <f>ROUND(C67*D67,2)</f>
        <v>5.17</v>
      </c>
      <c r="F67" s="3">
        <v>0</v>
      </c>
      <c r="G67" s="4">
        <f>ROUND(E67*F67,2)</f>
        <v>0</v>
      </c>
      <c r="H67" s="4">
        <f t="shared" si="3"/>
        <v>5.17</v>
      </c>
    </row>
    <row r="68" spans="1:8" x14ac:dyDescent="0.25">
      <c r="A68" s="2" t="s">
        <v>64</v>
      </c>
      <c r="B68" s="2" t="s">
        <v>56</v>
      </c>
      <c r="C68" s="7">
        <v>6.44</v>
      </c>
      <c r="D68" s="2">
        <v>1</v>
      </c>
      <c r="E68" s="4">
        <f>ROUND(C68*D68,2)</f>
        <v>6.44</v>
      </c>
      <c r="F68" s="3">
        <v>0</v>
      </c>
      <c r="G68" s="4">
        <f>ROUND(E68*F68,2)</f>
        <v>0</v>
      </c>
      <c r="H68" s="4">
        <f t="shared" si="3"/>
        <v>6.44</v>
      </c>
    </row>
    <row r="69" spans="1:8" x14ac:dyDescent="0.25">
      <c r="A69" s="2" t="s">
        <v>73</v>
      </c>
      <c r="B69" s="2" t="s">
        <v>56</v>
      </c>
      <c r="C69" s="7">
        <v>11.8</v>
      </c>
      <c r="D69" s="2">
        <v>1</v>
      </c>
      <c r="E69" s="4">
        <f>ROUND(C69*D69,2)</f>
        <v>11.8</v>
      </c>
      <c r="F69" s="3">
        <v>0</v>
      </c>
      <c r="G69" s="4">
        <f>ROUND(E69*F69,2)</f>
        <v>0</v>
      </c>
      <c r="H69" s="4">
        <f t="shared" si="3"/>
        <v>11.8</v>
      </c>
    </row>
    <row r="70" spans="1:8" x14ac:dyDescent="0.25">
      <c r="A70" s="8" t="s">
        <v>75</v>
      </c>
      <c r="B70" s="8" t="s">
        <v>56</v>
      </c>
      <c r="C70" s="9">
        <v>29.74</v>
      </c>
      <c r="D70" s="8">
        <v>1</v>
      </c>
      <c r="E70" s="10">
        <f>ROUND(C70*D70,2)</f>
        <v>29.74</v>
      </c>
      <c r="F70" s="11">
        <v>0</v>
      </c>
      <c r="G70" s="10">
        <f>ROUND(E70*F70,2)</f>
        <v>0</v>
      </c>
      <c r="H70" s="10">
        <f t="shared" si="3"/>
        <v>29.74</v>
      </c>
    </row>
    <row r="71" spans="1:8" x14ac:dyDescent="0.25">
      <c r="A71" s="1" t="s">
        <v>76</v>
      </c>
      <c r="C71" s="4"/>
      <c r="E71" s="4">
        <f>SUM(E12:E70)</f>
        <v>974.44</v>
      </c>
      <c r="G71" s="5">
        <f>SUM(G12:G70)</f>
        <v>0</v>
      </c>
      <c r="H71" s="5">
        <f t="shared" si="3"/>
        <v>974.44</v>
      </c>
    </row>
    <row r="72" spans="1:8" x14ac:dyDescent="0.25">
      <c r="A72" s="1" t="s">
        <v>77</v>
      </c>
      <c r="C72" s="4"/>
      <c r="E72" s="4">
        <f>+E8-E71</f>
        <v>105.55999999999995</v>
      </c>
      <c r="G72" s="5">
        <f>+G8-G71</f>
        <v>0</v>
      </c>
      <c r="H72" s="5">
        <f t="shared" si="3"/>
        <v>105.56</v>
      </c>
    </row>
    <row r="73" spans="1:8" x14ac:dyDescent="0.25">
      <c r="A73" t="s">
        <v>11</v>
      </c>
      <c r="C73" s="4"/>
      <c r="E73" s="4"/>
    </row>
    <row r="74" spans="1:8" x14ac:dyDescent="0.25">
      <c r="A74" s="1" t="s">
        <v>78</v>
      </c>
      <c r="C74" s="4"/>
      <c r="E74" s="4"/>
    </row>
    <row r="75" spans="1:8" x14ac:dyDescent="0.25">
      <c r="A75" s="2" t="s">
        <v>68</v>
      </c>
      <c r="B75" s="2" t="s">
        <v>56</v>
      </c>
      <c r="C75" s="7">
        <v>28.54</v>
      </c>
      <c r="D75" s="2">
        <v>1</v>
      </c>
      <c r="E75" s="4">
        <f>ROUND(C75*D75,2)</f>
        <v>28.54</v>
      </c>
      <c r="F75" s="3">
        <v>0</v>
      </c>
      <c r="G75" s="4">
        <f>ROUND(E75*F75,2)</f>
        <v>0</v>
      </c>
      <c r="H75" s="4">
        <f t="shared" ref="H75:H81" si="4">ROUND(E75-G75,2)</f>
        <v>28.54</v>
      </c>
    </row>
    <row r="76" spans="1:8" x14ac:dyDescent="0.25">
      <c r="A76" s="2" t="s">
        <v>62</v>
      </c>
      <c r="B76" s="2" t="s">
        <v>56</v>
      </c>
      <c r="C76" s="7">
        <v>40.06</v>
      </c>
      <c r="D76" s="2">
        <v>1</v>
      </c>
      <c r="E76" s="4">
        <f>ROUND(C76*D76,2)</f>
        <v>40.06</v>
      </c>
      <c r="F76" s="3">
        <v>0</v>
      </c>
      <c r="G76" s="4">
        <f>ROUND(E76*F76,2)</f>
        <v>0</v>
      </c>
      <c r="H76" s="4">
        <f t="shared" si="4"/>
        <v>40.06</v>
      </c>
    </row>
    <row r="77" spans="1:8" x14ac:dyDescent="0.25">
      <c r="A77" s="2" t="s">
        <v>64</v>
      </c>
      <c r="B77" s="2" t="s">
        <v>56</v>
      </c>
      <c r="C77" s="7">
        <v>30.83</v>
      </c>
      <c r="D77" s="2">
        <v>1</v>
      </c>
      <c r="E77" s="4">
        <f>ROUND(C77*D77,2)</f>
        <v>30.83</v>
      </c>
      <c r="F77" s="3">
        <v>0</v>
      </c>
      <c r="G77" s="4">
        <f>ROUND(E77*F77,2)</f>
        <v>0</v>
      </c>
      <c r="H77" s="4">
        <f t="shared" si="4"/>
        <v>30.83</v>
      </c>
    </row>
    <row r="78" spans="1:8" x14ac:dyDescent="0.25">
      <c r="A78" s="8" t="s">
        <v>73</v>
      </c>
      <c r="B78" s="8" t="s">
        <v>56</v>
      </c>
      <c r="C78" s="9">
        <v>91.67</v>
      </c>
      <c r="D78" s="8">
        <v>1</v>
      </c>
      <c r="E78" s="10">
        <f>ROUND(C78*D78,2)</f>
        <v>91.67</v>
      </c>
      <c r="F78" s="11">
        <v>0</v>
      </c>
      <c r="G78" s="10">
        <f>ROUND(E78*F78,2)</f>
        <v>0</v>
      </c>
      <c r="H78" s="10">
        <f t="shared" si="4"/>
        <v>91.67</v>
      </c>
    </row>
    <row r="79" spans="1:8" x14ac:dyDescent="0.25">
      <c r="A79" s="1" t="s">
        <v>79</v>
      </c>
      <c r="C79" s="4"/>
      <c r="E79" s="4">
        <f>SUM(E75:E78)</f>
        <v>191.1</v>
      </c>
      <c r="G79" s="5">
        <f>SUM(G75:G78)</f>
        <v>0</v>
      </c>
      <c r="H79" s="5">
        <f t="shared" si="4"/>
        <v>191.1</v>
      </c>
    </row>
    <row r="80" spans="1:8" x14ac:dyDescent="0.25">
      <c r="A80" s="1" t="s">
        <v>80</v>
      </c>
      <c r="C80" s="4"/>
      <c r="E80" s="4">
        <f>+E71+E79</f>
        <v>1165.54</v>
      </c>
      <c r="G80" s="5">
        <f>+G71+G79</f>
        <v>0</v>
      </c>
      <c r="H80" s="5">
        <f t="shared" si="4"/>
        <v>1165.54</v>
      </c>
    </row>
    <row r="81" spans="1:8" x14ac:dyDescent="0.25">
      <c r="A81" s="1" t="s">
        <v>81</v>
      </c>
      <c r="C81" s="4"/>
      <c r="E81" s="4">
        <f>+E8-E80</f>
        <v>-85.539999999999964</v>
      </c>
      <c r="G81" s="5">
        <f>+G8-G80</f>
        <v>0</v>
      </c>
      <c r="H81" s="5">
        <f t="shared" si="4"/>
        <v>-85.54</v>
      </c>
    </row>
    <row r="82" spans="1:8" x14ac:dyDescent="0.25">
      <c r="A82" t="s">
        <v>2</v>
      </c>
      <c r="C82" s="4"/>
      <c r="E82" s="4"/>
    </row>
    <row r="83" spans="1:8" x14ac:dyDescent="0.25">
      <c r="A83" t="s">
        <v>164</v>
      </c>
      <c r="C83" s="4"/>
      <c r="E83" s="4"/>
    </row>
    <row r="84" spans="1:8" x14ac:dyDescent="0.25">
      <c r="A84" s="1" t="s">
        <v>82</v>
      </c>
      <c r="C84" s="4"/>
      <c r="E84" s="4"/>
    </row>
    <row r="85" spans="1:8" x14ac:dyDescent="0.25">
      <c r="A85" s="1" t="s">
        <v>83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of Contents</vt:lpstr>
      <vt:lpstr>rice1</vt:lpstr>
      <vt:lpstr>rice2</vt:lpstr>
      <vt:lpstr>rice3</vt:lpstr>
      <vt:lpstr>rice4</vt:lpstr>
      <vt:lpstr>rice5</vt:lpstr>
      <vt:lpstr>rice6</vt:lpstr>
      <vt:lpstr>rice7</vt:lpstr>
      <vt:lpstr>rice8</vt:lpstr>
      <vt:lpstr>rice9</vt:lpstr>
      <vt:lpstr>rice10</vt:lpstr>
      <vt:lpstr>rice11</vt:lpstr>
      <vt:lpstr>rice12</vt:lpstr>
      <vt:lpstr>rice13</vt:lpstr>
      <vt:lpstr>rice14</vt:lpstr>
      <vt:lpstr>rice15</vt:lpstr>
      <vt:lpstr>rice16</vt:lpstr>
      <vt:lpstr>rice17</vt:lpstr>
      <vt:lpstr>rice18</vt:lpstr>
      <vt:lpstr>rice19</vt:lpstr>
      <vt:lpstr>rice20</vt:lpstr>
      <vt:lpstr>rice21</vt:lpstr>
      <vt:lpstr>rice22</vt:lpstr>
      <vt:lpstr>rice23</vt:lpstr>
      <vt:lpstr>rice24</vt:lpstr>
      <vt:lpstr>rice25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Evan Gregory</cp:lastModifiedBy>
  <dcterms:created xsi:type="dcterms:W3CDTF">2020-10-28T18:02:49Z</dcterms:created>
  <dcterms:modified xsi:type="dcterms:W3CDTF">2024-11-15T17:49:14Z</dcterms:modified>
</cp:coreProperties>
</file>