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jg113\Documents\2025 Budget Spreadsheets\"/>
    </mc:Choice>
  </mc:AlternateContent>
  <xr:revisionPtr revIDLastSave="0" documentId="8_{D1B6DF7E-F998-4AB4-A84A-4F09DBE8A7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of Contents" sheetId="9" r:id="rId1"/>
    <sheet name="corn1" sheetId="1" r:id="rId2"/>
    <sheet name="corn2" sheetId="2" r:id="rId3"/>
    <sheet name="corn3" sheetId="10" r:id="rId4"/>
    <sheet name="corn4" sheetId="3" r:id="rId5"/>
    <sheet name="corn5" sheetId="4" r:id="rId6"/>
    <sheet name="corn6" sheetId="11" r:id="rId7"/>
    <sheet name="corn7" sheetId="5" r:id="rId8"/>
    <sheet name="corn8" sheetId="12" r:id="rId9"/>
    <sheet name="corn9" sheetId="6" r:id="rId10"/>
    <sheet name="corn10" sheetId="13" r:id="rId11"/>
    <sheet name="sorghum" sheetId="7" r:id="rId12"/>
    <sheet name="wheat" sheetId="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8" l="1"/>
  <c r="E56" i="8"/>
  <c r="E55" i="8"/>
  <c r="G55" i="8" s="1"/>
  <c r="E50" i="8"/>
  <c r="E49" i="8"/>
  <c r="E48" i="8"/>
  <c r="G48" i="8" s="1"/>
  <c r="H48" i="8" s="1"/>
  <c r="E47" i="8"/>
  <c r="G45" i="8"/>
  <c r="H45" i="8" s="1"/>
  <c r="E45" i="8"/>
  <c r="E44" i="8"/>
  <c r="E42" i="8"/>
  <c r="E41" i="8"/>
  <c r="E39" i="8"/>
  <c r="E38" i="8"/>
  <c r="E36" i="8"/>
  <c r="G36" i="8" s="1"/>
  <c r="H36" i="8" s="1"/>
  <c r="E34" i="8"/>
  <c r="E32" i="8"/>
  <c r="E30" i="8"/>
  <c r="G30" i="8" s="1"/>
  <c r="H30" i="8" s="1"/>
  <c r="E28" i="8"/>
  <c r="H26" i="8"/>
  <c r="G26" i="8"/>
  <c r="E26" i="8"/>
  <c r="E24" i="8"/>
  <c r="E23" i="8"/>
  <c r="E22" i="8"/>
  <c r="G22" i="8" s="1"/>
  <c r="H22" i="8" s="1"/>
  <c r="E20" i="8"/>
  <c r="G19" i="8"/>
  <c r="H19" i="8" s="1"/>
  <c r="E19" i="8"/>
  <c r="E17" i="8"/>
  <c r="E16" i="8"/>
  <c r="E15" i="8"/>
  <c r="E13" i="8"/>
  <c r="E12" i="8"/>
  <c r="E7" i="8"/>
  <c r="E8" i="8" s="1"/>
  <c r="E63" i="7"/>
  <c r="E62" i="7"/>
  <c r="E61" i="7"/>
  <c r="G61" i="7" s="1"/>
  <c r="H61" i="7" s="1"/>
  <c r="E60" i="7"/>
  <c r="E55" i="7"/>
  <c r="G54" i="7"/>
  <c r="H54" i="7" s="1"/>
  <c r="E54" i="7"/>
  <c r="E53" i="7"/>
  <c r="G53" i="7" s="1"/>
  <c r="H53" i="7" s="1"/>
  <c r="G52" i="7"/>
  <c r="H52" i="7" s="1"/>
  <c r="E52" i="7"/>
  <c r="E51" i="7"/>
  <c r="G49" i="7"/>
  <c r="H49" i="7" s="1"/>
  <c r="E49" i="7"/>
  <c r="E48" i="7"/>
  <c r="G48" i="7" s="1"/>
  <c r="G47" i="7"/>
  <c r="E47" i="7"/>
  <c r="H47" i="7" s="1"/>
  <c r="E45" i="7"/>
  <c r="E44" i="7"/>
  <c r="G44" i="7" s="1"/>
  <c r="H44" i="7" s="1"/>
  <c r="E43" i="7"/>
  <c r="E41" i="7"/>
  <c r="E40" i="7"/>
  <c r="G40" i="7" s="1"/>
  <c r="H40" i="7" s="1"/>
  <c r="G39" i="7"/>
  <c r="E39" i="7"/>
  <c r="H39" i="7" s="1"/>
  <c r="H37" i="7"/>
  <c r="G37" i="7"/>
  <c r="E37" i="7"/>
  <c r="E35" i="7"/>
  <c r="E33" i="7"/>
  <c r="G31" i="7"/>
  <c r="H31" i="7" s="1"/>
  <c r="E31" i="7"/>
  <c r="E29" i="7"/>
  <c r="G27" i="7"/>
  <c r="H27" i="7" s="1"/>
  <c r="E27" i="7"/>
  <c r="E25" i="7"/>
  <c r="G24" i="7"/>
  <c r="H24" i="7" s="1"/>
  <c r="E24" i="7"/>
  <c r="E23" i="7"/>
  <c r="G23" i="7" s="1"/>
  <c r="G21" i="7"/>
  <c r="E21" i="7"/>
  <c r="H21" i="7" s="1"/>
  <c r="E20" i="7"/>
  <c r="E19" i="7"/>
  <c r="G19" i="7" s="1"/>
  <c r="H19" i="7" s="1"/>
  <c r="E18" i="7"/>
  <c r="E16" i="7"/>
  <c r="E15" i="7"/>
  <c r="G15" i="7" s="1"/>
  <c r="H15" i="7" s="1"/>
  <c r="G14" i="7"/>
  <c r="E14" i="7"/>
  <c r="H14" i="7" s="1"/>
  <c r="H12" i="7"/>
  <c r="G12" i="7"/>
  <c r="E12" i="7"/>
  <c r="E56" i="7" s="1"/>
  <c r="E7" i="7"/>
  <c r="E8" i="7" s="1"/>
  <c r="E66" i="13"/>
  <c r="G65" i="13"/>
  <c r="H65" i="13" s="1"/>
  <c r="E65" i="13"/>
  <c r="E67" i="13" s="1"/>
  <c r="H64" i="13"/>
  <c r="G64" i="13"/>
  <c r="E64" i="13"/>
  <c r="G63" i="13"/>
  <c r="H63" i="13" s="1"/>
  <c r="E63" i="13"/>
  <c r="E58" i="13"/>
  <c r="G57" i="13"/>
  <c r="H57" i="13" s="1"/>
  <c r="E57" i="13"/>
  <c r="E56" i="13"/>
  <c r="E55" i="13"/>
  <c r="G54" i="13"/>
  <c r="E54" i="13"/>
  <c r="H54" i="13" s="1"/>
  <c r="E52" i="13"/>
  <c r="E51" i="13"/>
  <c r="G51" i="13" s="1"/>
  <c r="H51" i="13" s="1"/>
  <c r="E50" i="13"/>
  <c r="E48" i="13"/>
  <c r="G48" i="13" s="1"/>
  <c r="H48" i="13" s="1"/>
  <c r="E47" i="13"/>
  <c r="E45" i="13"/>
  <c r="G45" i="13" s="1"/>
  <c r="G43" i="13"/>
  <c r="H43" i="13" s="1"/>
  <c r="E43" i="13"/>
  <c r="H42" i="13"/>
  <c r="G42" i="13"/>
  <c r="E42" i="13"/>
  <c r="G40" i="13"/>
  <c r="H40" i="13" s="1"/>
  <c r="E40" i="13"/>
  <c r="G38" i="13"/>
  <c r="E38" i="13"/>
  <c r="H38" i="13" s="1"/>
  <c r="E36" i="13"/>
  <c r="E34" i="13"/>
  <c r="G32" i="13"/>
  <c r="H32" i="13" s="1"/>
  <c r="E32" i="13"/>
  <c r="E30" i="13"/>
  <c r="E28" i="13"/>
  <c r="G26" i="13"/>
  <c r="E26" i="13"/>
  <c r="H26" i="13" s="1"/>
  <c r="E25" i="13"/>
  <c r="G25" i="13" s="1"/>
  <c r="E24" i="13"/>
  <c r="G24" i="13" s="1"/>
  <c r="H24" i="13" s="1"/>
  <c r="E23" i="13"/>
  <c r="E22" i="13"/>
  <c r="G22" i="13" s="1"/>
  <c r="H22" i="13" s="1"/>
  <c r="E20" i="13"/>
  <c r="E18" i="13"/>
  <c r="G18" i="13" s="1"/>
  <c r="G17" i="13"/>
  <c r="H17" i="13" s="1"/>
  <c r="E17" i="13"/>
  <c r="H16" i="13"/>
  <c r="G16" i="13"/>
  <c r="E16" i="13"/>
  <c r="G15" i="13"/>
  <c r="H15" i="13" s="1"/>
  <c r="E15" i="13"/>
  <c r="G13" i="13"/>
  <c r="E13" i="13"/>
  <c r="H13" i="13" s="1"/>
  <c r="E12" i="13"/>
  <c r="E59" i="13" s="1"/>
  <c r="G8" i="13"/>
  <c r="E8" i="13"/>
  <c r="G7" i="13"/>
  <c r="H7" i="13" s="1"/>
  <c r="E7" i="13"/>
  <c r="G59" i="6"/>
  <c r="E59" i="6"/>
  <c r="H59" i="6" s="1"/>
  <c r="E58" i="6"/>
  <c r="E57" i="6"/>
  <c r="G57" i="6" s="1"/>
  <c r="E52" i="6"/>
  <c r="G51" i="6"/>
  <c r="E51" i="6"/>
  <c r="H51" i="6" s="1"/>
  <c r="G50" i="6"/>
  <c r="H50" i="6" s="1"/>
  <c r="E50" i="6"/>
  <c r="E49" i="6"/>
  <c r="E47" i="6"/>
  <c r="G47" i="6" s="1"/>
  <c r="H47" i="6" s="1"/>
  <c r="E46" i="6"/>
  <c r="E44" i="6"/>
  <c r="G44" i="6" s="1"/>
  <c r="H44" i="6" s="1"/>
  <c r="E43" i="6"/>
  <c r="E41" i="6"/>
  <c r="G40" i="6"/>
  <c r="H40" i="6" s="1"/>
  <c r="E40" i="6"/>
  <c r="E38" i="6"/>
  <c r="G38" i="6" s="1"/>
  <c r="H38" i="6" s="1"/>
  <c r="G36" i="6"/>
  <c r="E36" i="6"/>
  <c r="H36" i="6" s="1"/>
  <c r="E34" i="6"/>
  <c r="E32" i="6"/>
  <c r="G32" i="6" s="1"/>
  <c r="H32" i="6" s="1"/>
  <c r="E30" i="6"/>
  <c r="G28" i="6"/>
  <c r="E28" i="6"/>
  <c r="H28" i="6" s="1"/>
  <c r="E26" i="6"/>
  <c r="G24" i="6"/>
  <c r="E24" i="6"/>
  <c r="H24" i="6" s="1"/>
  <c r="G23" i="6"/>
  <c r="H23" i="6" s="1"/>
  <c r="E23" i="6"/>
  <c r="E22" i="6"/>
  <c r="E21" i="6"/>
  <c r="G21" i="6" s="1"/>
  <c r="H21" i="6" s="1"/>
  <c r="E20" i="6"/>
  <c r="E18" i="6"/>
  <c r="G18" i="6" s="1"/>
  <c r="H18" i="6" s="1"/>
  <c r="E17" i="6"/>
  <c r="E16" i="6"/>
  <c r="G15" i="6"/>
  <c r="H15" i="6" s="1"/>
  <c r="E15" i="6"/>
  <c r="H13" i="6"/>
  <c r="G13" i="6"/>
  <c r="E13" i="6"/>
  <c r="G12" i="6"/>
  <c r="E12" i="6"/>
  <c r="E53" i="6" s="1"/>
  <c r="E8" i="6"/>
  <c r="E7" i="6"/>
  <c r="G7" i="6" s="1"/>
  <c r="E72" i="12"/>
  <c r="E71" i="12"/>
  <c r="E70" i="12"/>
  <c r="G70" i="12" s="1"/>
  <c r="H70" i="12" s="1"/>
  <c r="G69" i="12"/>
  <c r="H69" i="12" s="1"/>
  <c r="E69" i="12"/>
  <c r="G68" i="12"/>
  <c r="H68" i="12" s="1"/>
  <c r="E68" i="12"/>
  <c r="E73" i="12" s="1"/>
  <c r="G63" i="12"/>
  <c r="H63" i="12" s="1"/>
  <c r="E63" i="12"/>
  <c r="E62" i="12"/>
  <c r="E61" i="12"/>
  <c r="E60" i="12"/>
  <c r="G59" i="12"/>
  <c r="E59" i="12"/>
  <c r="H59" i="12" s="1"/>
  <c r="E58" i="12"/>
  <c r="G58" i="12" s="1"/>
  <c r="E56" i="12"/>
  <c r="E55" i="12"/>
  <c r="G55" i="12" s="1"/>
  <c r="H55" i="12" s="1"/>
  <c r="E54" i="12"/>
  <c r="G54" i="12" s="1"/>
  <c r="H54" i="12" s="1"/>
  <c r="E53" i="12"/>
  <c r="E51" i="12"/>
  <c r="E50" i="12"/>
  <c r="G50" i="12" s="1"/>
  <c r="H50" i="12" s="1"/>
  <c r="H49" i="12"/>
  <c r="G49" i="12"/>
  <c r="E49" i="12"/>
  <c r="G47" i="12"/>
  <c r="H47" i="12" s="1"/>
  <c r="E47" i="12"/>
  <c r="G45" i="12"/>
  <c r="E45" i="12"/>
  <c r="H45" i="12" s="1"/>
  <c r="E44" i="12"/>
  <c r="G44" i="12" s="1"/>
  <c r="H44" i="12" s="1"/>
  <c r="G43" i="12"/>
  <c r="H43" i="12" s="1"/>
  <c r="E43" i="12"/>
  <c r="G41" i="12"/>
  <c r="E41" i="12"/>
  <c r="H41" i="12" s="1"/>
  <c r="E39" i="12"/>
  <c r="E37" i="12"/>
  <c r="G35" i="12"/>
  <c r="E35" i="12"/>
  <c r="H35" i="12" s="1"/>
  <c r="E33" i="12"/>
  <c r="G33" i="12" s="1"/>
  <c r="E31" i="12"/>
  <c r="E29" i="12"/>
  <c r="G29" i="12" s="1"/>
  <c r="H29" i="12" s="1"/>
  <c r="E27" i="12"/>
  <c r="G27" i="12" s="1"/>
  <c r="H27" i="12" s="1"/>
  <c r="E25" i="12"/>
  <c r="E24" i="12"/>
  <c r="E23" i="12"/>
  <c r="G23" i="12" s="1"/>
  <c r="H23" i="12" s="1"/>
  <c r="H22" i="12"/>
  <c r="G22" i="12"/>
  <c r="E22" i="12"/>
  <c r="G21" i="12"/>
  <c r="H21" i="12" s="1"/>
  <c r="E21" i="12"/>
  <c r="G19" i="12"/>
  <c r="E19" i="12"/>
  <c r="H19" i="12" s="1"/>
  <c r="E17" i="12"/>
  <c r="G17" i="12" s="1"/>
  <c r="H17" i="12" s="1"/>
  <c r="G16" i="12"/>
  <c r="H16" i="12" s="1"/>
  <c r="E16" i="12"/>
  <c r="G15" i="12"/>
  <c r="E15" i="12"/>
  <c r="H15" i="12" s="1"/>
  <c r="E13" i="12"/>
  <c r="E12" i="12"/>
  <c r="E7" i="12"/>
  <c r="E8" i="12" s="1"/>
  <c r="G66" i="5"/>
  <c r="H66" i="5" s="1"/>
  <c r="E66" i="5"/>
  <c r="E65" i="5"/>
  <c r="G65" i="5" s="1"/>
  <c r="H65" i="5" s="1"/>
  <c r="G64" i="5"/>
  <c r="H64" i="5" s="1"/>
  <c r="E64" i="5"/>
  <c r="E63" i="5"/>
  <c r="G58" i="5"/>
  <c r="E58" i="5"/>
  <c r="H58" i="5" s="1"/>
  <c r="E57" i="5"/>
  <c r="G57" i="5" s="1"/>
  <c r="E56" i="5"/>
  <c r="E55" i="5"/>
  <c r="G55" i="5" s="1"/>
  <c r="H55" i="5" s="1"/>
  <c r="G54" i="5"/>
  <c r="E54" i="5"/>
  <c r="H54" i="5" s="1"/>
  <c r="E52" i="5"/>
  <c r="E51" i="5"/>
  <c r="E50" i="5"/>
  <c r="G50" i="5" s="1"/>
  <c r="H50" i="5" s="1"/>
  <c r="G48" i="5"/>
  <c r="H48" i="5" s="1"/>
  <c r="E48" i="5"/>
  <c r="E47" i="5"/>
  <c r="G46" i="5"/>
  <c r="H46" i="5" s="1"/>
  <c r="E46" i="5"/>
  <c r="E44" i="5"/>
  <c r="G44" i="5" s="1"/>
  <c r="H44" i="5" s="1"/>
  <c r="G43" i="5"/>
  <c r="H43" i="5" s="1"/>
  <c r="E43" i="5"/>
  <c r="E42" i="5"/>
  <c r="G42" i="5" s="1"/>
  <c r="G40" i="5"/>
  <c r="H40" i="5" s="1"/>
  <c r="E40" i="5"/>
  <c r="E38" i="5"/>
  <c r="G36" i="5"/>
  <c r="E36" i="5"/>
  <c r="H36" i="5" s="1"/>
  <c r="E34" i="5"/>
  <c r="G34" i="5" s="1"/>
  <c r="E32" i="5"/>
  <c r="E30" i="5"/>
  <c r="G30" i="5" s="1"/>
  <c r="H30" i="5" s="1"/>
  <c r="G28" i="5"/>
  <c r="E28" i="5"/>
  <c r="H28" i="5" s="1"/>
  <c r="E26" i="5"/>
  <c r="G26" i="5" s="1"/>
  <c r="H26" i="5" s="1"/>
  <c r="E25" i="5"/>
  <c r="E23" i="5"/>
  <c r="G23" i="5" s="1"/>
  <c r="H23" i="5" s="1"/>
  <c r="G22" i="5"/>
  <c r="H22" i="5" s="1"/>
  <c r="E22" i="5"/>
  <c r="E21" i="5"/>
  <c r="G20" i="5"/>
  <c r="H20" i="5" s="1"/>
  <c r="E20" i="5"/>
  <c r="E19" i="5"/>
  <c r="G19" i="5" s="1"/>
  <c r="H19" i="5" s="1"/>
  <c r="G17" i="5"/>
  <c r="H17" i="5" s="1"/>
  <c r="E17" i="5"/>
  <c r="E16" i="5"/>
  <c r="G16" i="5" s="1"/>
  <c r="G15" i="5"/>
  <c r="H15" i="5" s="1"/>
  <c r="E15" i="5"/>
  <c r="E13" i="5"/>
  <c r="G12" i="5"/>
  <c r="E12" i="5"/>
  <c r="H12" i="5" s="1"/>
  <c r="E8" i="5"/>
  <c r="E7" i="5"/>
  <c r="E76" i="11"/>
  <c r="G75" i="11"/>
  <c r="E75" i="11"/>
  <c r="H75" i="11" s="1"/>
  <c r="E74" i="11"/>
  <c r="G74" i="11" s="1"/>
  <c r="H74" i="11" s="1"/>
  <c r="E73" i="11"/>
  <c r="E72" i="11"/>
  <c r="G72" i="11" s="1"/>
  <c r="G67" i="11"/>
  <c r="H67" i="11" s="1"/>
  <c r="E67" i="11"/>
  <c r="E66" i="11"/>
  <c r="H65" i="11"/>
  <c r="G65" i="11"/>
  <c r="E65" i="11"/>
  <c r="E64" i="11"/>
  <c r="E63" i="11"/>
  <c r="E62" i="11"/>
  <c r="G60" i="11"/>
  <c r="E60" i="11"/>
  <c r="H60" i="11" s="1"/>
  <c r="G59" i="11"/>
  <c r="H59" i="11" s="1"/>
  <c r="E59" i="11"/>
  <c r="G58" i="11"/>
  <c r="H58" i="11" s="1"/>
  <c r="E58" i="11"/>
  <c r="E57" i="11"/>
  <c r="G55" i="11"/>
  <c r="H55" i="11" s="1"/>
  <c r="E55" i="11"/>
  <c r="E54" i="11"/>
  <c r="G54" i="11" s="1"/>
  <c r="H54" i="11" s="1"/>
  <c r="E53" i="11"/>
  <c r="E51" i="11"/>
  <c r="G51" i="11" s="1"/>
  <c r="H51" i="11" s="1"/>
  <c r="E49" i="11"/>
  <c r="E48" i="11"/>
  <c r="G47" i="11"/>
  <c r="H47" i="11" s="1"/>
  <c r="E47" i="11"/>
  <c r="E45" i="11"/>
  <c r="H43" i="11"/>
  <c r="G43" i="11"/>
  <c r="E43" i="11"/>
  <c r="E41" i="11"/>
  <c r="E39" i="11"/>
  <c r="E37" i="11"/>
  <c r="G36" i="11"/>
  <c r="E36" i="11"/>
  <c r="H36" i="11" s="1"/>
  <c r="G34" i="11"/>
  <c r="H34" i="11" s="1"/>
  <c r="E34" i="11"/>
  <c r="E32" i="11"/>
  <c r="E30" i="11"/>
  <c r="G29" i="11"/>
  <c r="H29" i="11" s="1"/>
  <c r="E29" i="11"/>
  <c r="E27" i="11"/>
  <c r="G27" i="11" s="1"/>
  <c r="H27" i="11" s="1"/>
  <c r="E26" i="11"/>
  <c r="E25" i="11"/>
  <c r="G25" i="11" s="1"/>
  <c r="H25" i="11" s="1"/>
  <c r="E24" i="11"/>
  <c r="E23" i="11"/>
  <c r="G21" i="11"/>
  <c r="H21" i="11" s="1"/>
  <c r="E21" i="11"/>
  <c r="E19" i="11"/>
  <c r="H18" i="11"/>
  <c r="G18" i="11"/>
  <c r="E18" i="11"/>
  <c r="E17" i="11"/>
  <c r="E16" i="11"/>
  <c r="E15" i="11"/>
  <c r="G13" i="11"/>
  <c r="E13" i="11"/>
  <c r="H13" i="11" s="1"/>
  <c r="G12" i="11"/>
  <c r="H12" i="11" s="1"/>
  <c r="E12" i="11"/>
  <c r="E7" i="11"/>
  <c r="E8" i="11" s="1"/>
  <c r="E67" i="4"/>
  <c r="G66" i="4"/>
  <c r="H66" i="4" s="1"/>
  <c r="E66" i="4"/>
  <c r="E68" i="4" s="1"/>
  <c r="E65" i="4"/>
  <c r="G65" i="4" s="1"/>
  <c r="H65" i="4" s="1"/>
  <c r="E64" i="4"/>
  <c r="E59" i="4"/>
  <c r="G58" i="4"/>
  <c r="H58" i="4" s="1"/>
  <c r="E58" i="4"/>
  <c r="E57" i="4"/>
  <c r="G57" i="4" s="1"/>
  <c r="H57" i="4" s="1"/>
  <c r="G56" i="4"/>
  <c r="E56" i="4"/>
  <c r="H56" i="4" s="1"/>
  <c r="G55" i="4"/>
  <c r="E55" i="4"/>
  <c r="H55" i="4" s="1"/>
  <c r="E53" i="4"/>
  <c r="E52" i="4"/>
  <c r="G52" i="4" s="1"/>
  <c r="H52" i="4" s="1"/>
  <c r="G51" i="4"/>
  <c r="H51" i="4" s="1"/>
  <c r="E51" i="4"/>
  <c r="E49" i="4"/>
  <c r="E48" i="4"/>
  <c r="E47" i="4"/>
  <c r="G47" i="4" s="1"/>
  <c r="G45" i="4"/>
  <c r="H45" i="4" s="1"/>
  <c r="E45" i="4"/>
  <c r="E44" i="4"/>
  <c r="G44" i="4" s="1"/>
  <c r="H44" i="4" s="1"/>
  <c r="E43" i="4"/>
  <c r="E41" i="4"/>
  <c r="G41" i="4" s="1"/>
  <c r="H41" i="4" s="1"/>
  <c r="E39" i="4"/>
  <c r="E37" i="4"/>
  <c r="G35" i="4"/>
  <c r="H35" i="4" s="1"/>
  <c r="E35" i="4"/>
  <c r="E33" i="4"/>
  <c r="G31" i="4"/>
  <c r="E31" i="4"/>
  <c r="H31" i="4" s="1"/>
  <c r="G29" i="4"/>
  <c r="E29" i="4"/>
  <c r="H29" i="4" s="1"/>
  <c r="E27" i="4"/>
  <c r="G27" i="4" s="1"/>
  <c r="E26" i="4"/>
  <c r="G26" i="4" s="1"/>
  <c r="H26" i="4" s="1"/>
  <c r="E24" i="4"/>
  <c r="E23" i="4"/>
  <c r="E22" i="4"/>
  <c r="E21" i="4"/>
  <c r="G21" i="4" s="1"/>
  <c r="G20" i="4"/>
  <c r="H20" i="4" s="1"/>
  <c r="E20" i="4"/>
  <c r="E18" i="4"/>
  <c r="G18" i="4" s="1"/>
  <c r="H18" i="4" s="1"/>
  <c r="E17" i="4"/>
  <c r="E16" i="4"/>
  <c r="G16" i="4" s="1"/>
  <c r="H16" i="4" s="1"/>
  <c r="E15" i="4"/>
  <c r="E13" i="4"/>
  <c r="E60" i="4" s="1"/>
  <c r="G12" i="4"/>
  <c r="E12" i="4"/>
  <c r="G7" i="4"/>
  <c r="G8" i="4" s="1"/>
  <c r="E7" i="4"/>
  <c r="E8" i="4" s="1"/>
  <c r="E79" i="3"/>
  <c r="G79" i="3" s="1"/>
  <c r="E78" i="3"/>
  <c r="G78" i="3" s="1"/>
  <c r="H78" i="3" s="1"/>
  <c r="E77" i="3"/>
  <c r="G77" i="3" s="1"/>
  <c r="E76" i="3"/>
  <c r="G76" i="3" s="1"/>
  <c r="G75" i="3"/>
  <c r="H75" i="3" s="1"/>
  <c r="E75" i="3"/>
  <c r="E80" i="3" s="1"/>
  <c r="G70" i="3"/>
  <c r="H70" i="3" s="1"/>
  <c r="E70" i="3"/>
  <c r="E69" i="3"/>
  <c r="E68" i="3"/>
  <c r="E67" i="3"/>
  <c r="G66" i="3"/>
  <c r="E66" i="3"/>
  <c r="H66" i="3" s="1"/>
  <c r="E65" i="3"/>
  <c r="E63" i="3"/>
  <c r="E62" i="3"/>
  <c r="G62" i="3" s="1"/>
  <c r="H62" i="3" s="1"/>
  <c r="E61" i="3"/>
  <c r="G61" i="3" s="1"/>
  <c r="H61" i="3" s="1"/>
  <c r="E60" i="3"/>
  <c r="H58" i="3"/>
  <c r="G58" i="3"/>
  <c r="E58" i="3"/>
  <c r="E57" i="3"/>
  <c r="G57" i="3" s="1"/>
  <c r="E56" i="3"/>
  <c r="G54" i="3"/>
  <c r="H54" i="3" s="1"/>
  <c r="E54" i="3"/>
  <c r="E53" i="3"/>
  <c r="G51" i="3"/>
  <c r="H51" i="3" s="1"/>
  <c r="E51" i="3"/>
  <c r="G50" i="3"/>
  <c r="E50" i="3"/>
  <c r="H50" i="3" s="1"/>
  <c r="E49" i="3"/>
  <c r="E47" i="3"/>
  <c r="E45" i="3"/>
  <c r="E43" i="3"/>
  <c r="E41" i="3"/>
  <c r="E39" i="3"/>
  <c r="E38" i="3"/>
  <c r="E36" i="3"/>
  <c r="G36" i="3" s="1"/>
  <c r="H36" i="3" s="1"/>
  <c r="E34" i="3"/>
  <c r="E32" i="3"/>
  <c r="G32" i="3" s="1"/>
  <c r="H32" i="3" s="1"/>
  <c r="E30" i="3"/>
  <c r="G30" i="3" s="1"/>
  <c r="E29" i="3"/>
  <c r="G29" i="3" s="1"/>
  <c r="G27" i="3"/>
  <c r="H27" i="3" s="1"/>
  <c r="E27" i="3"/>
  <c r="E26" i="3"/>
  <c r="G25" i="3"/>
  <c r="H25" i="3" s="1"/>
  <c r="E25" i="3"/>
  <c r="G24" i="3"/>
  <c r="E24" i="3"/>
  <c r="H24" i="3" s="1"/>
  <c r="E23" i="3"/>
  <c r="E21" i="3"/>
  <c r="E19" i="3"/>
  <c r="E18" i="3"/>
  <c r="E17" i="3"/>
  <c r="E16" i="3"/>
  <c r="G15" i="3"/>
  <c r="E15" i="3"/>
  <c r="H15" i="3" s="1"/>
  <c r="E13" i="3"/>
  <c r="G13" i="3" s="1"/>
  <c r="H13" i="3" s="1"/>
  <c r="E12" i="3"/>
  <c r="G12" i="3" s="1"/>
  <c r="E7" i="3"/>
  <c r="G7" i="3" s="1"/>
  <c r="G8" i="3" s="1"/>
  <c r="G72" i="10"/>
  <c r="E72" i="10"/>
  <c r="H72" i="10" s="1"/>
  <c r="E71" i="10"/>
  <c r="G71" i="10" s="1"/>
  <c r="E70" i="10"/>
  <c r="G70" i="10" s="1"/>
  <c r="H70" i="10" s="1"/>
  <c r="E69" i="10"/>
  <c r="E64" i="10"/>
  <c r="G64" i="10" s="1"/>
  <c r="G63" i="10"/>
  <c r="H63" i="10" s="1"/>
  <c r="E63" i="10"/>
  <c r="E62" i="10"/>
  <c r="G62" i="10" s="1"/>
  <c r="H62" i="10" s="1"/>
  <c r="E61" i="10"/>
  <c r="G60" i="10"/>
  <c r="E60" i="10"/>
  <c r="H60" i="10" s="1"/>
  <c r="E58" i="10"/>
  <c r="E57" i="10"/>
  <c r="G56" i="10"/>
  <c r="H56" i="10" s="1"/>
  <c r="E56" i="10"/>
  <c r="G54" i="10"/>
  <c r="H54" i="10" s="1"/>
  <c r="E54" i="10"/>
  <c r="E53" i="10"/>
  <c r="G51" i="10"/>
  <c r="E51" i="10"/>
  <c r="H51" i="10" s="1"/>
  <c r="E49" i="10"/>
  <c r="E48" i="10"/>
  <c r="G48" i="10" s="1"/>
  <c r="H48" i="10" s="1"/>
  <c r="E46" i="10"/>
  <c r="G44" i="10"/>
  <c r="E44" i="10"/>
  <c r="H44" i="10" s="1"/>
  <c r="E42" i="10"/>
  <c r="G42" i="10" s="1"/>
  <c r="H42" i="10" s="1"/>
  <c r="E40" i="10"/>
  <c r="G40" i="10" s="1"/>
  <c r="G38" i="10"/>
  <c r="H38" i="10" s="1"/>
  <c r="E38" i="10"/>
  <c r="E37" i="10"/>
  <c r="G37" i="10" s="1"/>
  <c r="H37" i="10" s="1"/>
  <c r="E35" i="10"/>
  <c r="G33" i="10"/>
  <c r="E33" i="10"/>
  <c r="H33" i="10" s="1"/>
  <c r="E31" i="10"/>
  <c r="E29" i="10"/>
  <c r="G29" i="10" s="1"/>
  <c r="G28" i="10"/>
  <c r="H28" i="10" s="1"/>
  <c r="E28" i="10"/>
  <c r="G27" i="10"/>
  <c r="E27" i="10"/>
  <c r="H27" i="10" s="1"/>
  <c r="E26" i="10"/>
  <c r="G25" i="10"/>
  <c r="E25" i="10"/>
  <c r="H25" i="10" s="1"/>
  <c r="E23" i="10"/>
  <c r="G23" i="10" s="1"/>
  <c r="E21" i="10"/>
  <c r="G21" i="10" s="1"/>
  <c r="H21" i="10" s="1"/>
  <c r="E20" i="10"/>
  <c r="G19" i="10"/>
  <c r="E19" i="10"/>
  <c r="H19" i="10" s="1"/>
  <c r="E18" i="10"/>
  <c r="G18" i="10" s="1"/>
  <c r="H18" i="10" s="1"/>
  <c r="E17" i="10"/>
  <c r="G17" i="10" s="1"/>
  <c r="G16" i="10"/>
  <c r="H16" i="10" s="1"/>
  <c r="E16" i="10"/>
  <c r="E15" i="10"/>
  <c r="G15" i="10" s="1"/>
  <c r="H15" i="10" s="1"/>
  <c r="E13" i="10"/>
  <c r="G12" i="10"/>
  <c r="E12" i="10"/>
  <c r="H12" i="10" s="1"/>
  <c r="E7" i="10"/>
  <c r="G7" i="10" s="1"/>
  <c r="G8" i="10" s="1"/>
  <c r="E63" i="2"/>
  <c r="E62" i="2"/>
  <c r="E64" i="2" s="1"/>
  <c r="H61" i="2"/>
  <c r="G61" i="2"/>
  <c r="E61" i="2"/>
  <c r="G56" i="2"/>
  <c r="H56" i="2" s="1"/>
  <c r="E56" i="2"/>
  <c r="G55" i="2"/>
  <c r="E55" i="2"/>
  <c r="H55" i="2" s="1"/>
  <c r="G54" i="2"/>
  <c r="H54" i="2" s="1"/>
  <c r="E54" i="2"/>
  <c r="E53" i="2"/>
  <c r="E51" i="2"/>
  <c r="G51" i="2" s="1"/>
  <c r="H51" i="2" s="1"/>
  <c r="E50" i="2"/>
  <c r="E48" i="2"/>
  <c r="E47" i="2"/>
  <c r="G47" i="2" s="1"/>
  <c r="H45" i="2"/>
  <c r="G45" i="2"/>
  <c r="E45" i="2"/>
  <c r="G44" i="2"/>
  <c r="H44" i="2" s="1"/>
  <c r="E44" i="2"/>
  <c r="E42" i="2"/>
  <c r="E40" i="2"/>
  <c r="E38" i="2"/>
  <c r="H36" i="2"/>
  <c r="G36" i="2"/>
  <c r="E36" i="2"/>
  <c r="E34" i="2"/>
  <c r="G34" i="2" s="1"/>
  <c r="E32" i="2"/>
  <c r="G30" i="2"/>
  <c r="H30" i="2" s="1"/>
  <c r="E30" i="2"/>
  <c r="G28" i="2"/>
  <c r="E28" i="2"/>
  <c r="H28" i="2" s="1"/>
  <c r="G26" i="2"/>
  <c r="H26" i="2" s="1"/>
  <c r="E26" i="2"/>
  <c r="E25" i="2"/>
  <c r="H24" i="2"/>
  <c r="G24" i="2"/>
  <c r="E24" i="2"/>
  <c r="E23" i="2"/>
  <c r="G23" i="2" s="1"/>
  <c r="E22" i="2"/>
  <c r="E20" i="2"/>
  <c r="G20" i="2" s="1"/>
  <c r="E19" i="2"/>
  <c r="G19" i="2" s="1"/>
  <c r="H19" i="2" s="1"/>
  <c r="G18" i="2"/>
  <c r="H18" i="2" s="1"/>
  <c r="E18" i="2"/>
  <c r="E17" i="2"/>
  <c r="E16" i="2"/>
  <c r="E15" i="2"/>
  <c r="H13" i="2"/>
  <c r="G13" i="2"/>
  <c r="E13" i="2"/>
  <c r="E12" i="2"/>
  <c r="G12" i="2" s="1"/>
  <c r="G7" i="2"/>
  <c r="G8" i="2" s="1"/>
  <c r="E7" i="2"/>
  <c r="E8" i="2" s="1"/>
  <c r="G75" i="1"/>
  <c r="H75" i="1" s="1"/>
  <c r="E75" i="1"/>
  <c r="G74" i="1"/>
  <c r="H74" i="1" s="1"/>
  <c r="E74" i="1"/>
  <c r="E73" i="1"/>
  <c r="G73" i="1" s="1"/>
  <c r="G72" i="1"/>
  <c r="G76" i="1" s="1"/>
  <c r="E72" i="1"/>
  <c r="H72" i="1" s="1"/>
  <c r="E67" i="1"/>
  <c r="G66" i="1"/>
  <c r="H66" i="1" s="1"/>
  <c r="E66" i="1"/>
  <c r="E65" i="1"/>
  <c r="H64" i="1"/>
  <c r="G64" i="1"/>
  <c r="E64" i="1"/>
  <c r="E63" i="1"/>
  <c r="E61" i="1"/>
  <c r="G61" i="1" s="1"/>
  <c r="H61" i="1" s="1"/>
  <c r="E60" i="1"/>
  <c r="G60" i="1" s="1"/>
  <c r="H60" i="1" s="1"/>
  <c r="E59" i="1"/>
  <c r="H57" i="1"/>
  <c r="G57" i="1"/>
  <c r="E57" i="1"/>
  <c r="E56" i="1"/>
  <c r="G56" i="1" s="1"/>
  <c r="H56" i="1" s="1"/>
  <c r="G54" i="1"/>
  <c r="H54" i="1" s="1"/>
  <c r="E54" i="1"/>
  <c r="G53" i="1"/>
  <c r="H53" i="1" s="1"/>
  <c r="E53" i="1"/>
  <c r="E51" i="1"/>
  <c r="G51" i="1" s="1"/>
  <c r="G50" i="1"/>
  <c r="E50" i="1"/>
  <c r="H50" i="1" s="1"/>
  <c r="H48" i="1"/>
  <c r="G48" i="1"/>
  <c r="E48" i="1"/>
  <c r="E46" i="1"/>
  <c r="E44" i="1"/>
  <c r="G42" i="1"/>
  <c r="H42" i="1" s="1"/>
  <c r="E42" i="1"/>
  <c r="E40" i="1"/>
  <c r="H39" i="1"/>
  <c r="G39" i="1"/>
  <c r="E39" i="1"/>
  <c r="E37" i="1"/>
  <c r="E35" i="1"/>
  <c r="G35" i="1" s="1"/>
  <c r="H35" i="1" s="1"/>
  <c r="E33" i="1"/>
  <c r="G33" i="1" s="1"/>
  <c r="H33" i="1" s="1"/>
  <c r="E31" i="1"/>
  <c r="H29" i="1"/>
  <c r="G29" i="1"/>
  <c r="E29" i="1"/>
  <c r="E28" i="1"/>
  <c r="G28" i="1" s="1"/>
  <c r="H28" i="1" s="1"/>
  <c r="G27" i="1"/>
  <c r="H27" i="1" s="1"/>
  <c r="E27" i="1"/>
  <c r="G26" i="1"/>
  <c r="H26" i="1" s="1"/>
  <c r="E26" i="1"/>
  <c r="E25" i="1"/>
  <c r="G25" i="1" s="1"/>
  <c r="H25" i="1" s="1"/>
  <c r="G23" i="1"/>
  <c r="E23" i="1"/>
  <c r="H23" i="1" s="1"/>
  <c r="H21" i="1"/>
  <c r="G21" i="1"/>
  <c r="E21" i="1"/>
  <c r="E20" i="1"/>
  <c r="G20" i="1" s="1"/>
  <c r="E19" i="1"/>
  <c r="G18" i="1"/>
  <c r="H18" i="1" s="1"/>
  <c r="E18" i="1"/>
  <c r="E17" i="1"/>
  <c r="H16" i="1"/>
  <c r="G16" i="1"/>
  <c r="E16" i="1"/>
  <c r="E15" i="1"/>
  <c r="E13" i="1"/>
  <c r="G13" i="1" s="1"/>
  <c r="H13" i="1" s="1"/>
  <c r="E12" i="1"/>
  <c r="G12" i="1" s="1"/>
  <c r="H7" i="1"/>
  <c r="G7" i="1"/>
  <c r="G8" i="1" s="1"/>
  <c r="E7" i="1"/>
  <c r="E8" i="1" s="1"/>
  <c r="G32" i="8" l="1"/>
  <c r="H32" i="8" s="1"/>
  <c r="H38" i="8"/>
  <c r="H20" i="8"/>
  <c r="H55" i="8"/>
  <c r="H49" i="8"/>
  <c r="H13" i="8"/>
  <c r="G15" i="8"/>
  <c r="H15" i="8" s="1"/>
  <c r="G41" i="8"/>
  <c r="H41" i="8" s="1"/>
  <c r="G56" i="8"/>
  <c r="H56" i="8" s="1"/>
  <c r="G23" i="8"/>
  <c r="H23" i="8" s="1"/>
  <c r="G49" i="8"/>
  <c r="G16" i="8"/>
  <c r="H16" i="8" s="1"/>
  <c r="G42" i="8"/>
  <c r="H42" i="8" s="1"/>
  <c r="G7" i="8"/>
  <c r="G8" i="8" s="1"/>
  <c r="G34" i="8"/>
  <c r="H34" i="8" s="1"/>
  <c r="G57" i="8"/>
  <c r="H57" i="8" s="1"/>
  <c r="H7" i="8"/>
  <c r="G24" i="8"/>
  <c r="H24" i="8" s="1"/>
  <c r="G50" i="8"/>
  <c r="H50" i="8" s="1"/>
  <c r="G17" i="8"/>
  <c r="H17" i="8" s="1"/>
  <c r="G44" i="8"/>
  <c r="H44" i="8" s="1"/>
  <c r="E58" i="8"/>
  <c r="E51" i="8"/>
  <c r="G12" i="8"/>
  <c r="H12" i="8" s="1"/>
  <c r="G38" i="8"/>
  <c r="G28" i="8"/>
  <c r="H28" i="8" s="1"/>
  <c r="G20" i="8"/>
  <c r="G47" i="8"/>
  <c r="H47" i="8" s="1"/>
  <c r="G13" i="8"/>
  <c r="G39" i="8"/>
  <c r="H39" i="8" s="1"/>
  <c r="H29" i="7"/>
  <c r="H16" i="7"/>
  <c r="H35" i="7"/>
  <c r="H51" i="7"/>
  <c r="H20" i="7"/>
  <c r="H41" i="7"/>
  <c r="H60" i="7"/>
  <c r="E57" i="7"/>
  <c r="H62" i="7"/>
  <c r="H45" i="7"/>
  <c r="H63" i="7"/>
  <c r="G16" i="7"/>
  <c r="H23" i="7"/>
  <c r="G41" i="7"/>
  <c r="H48" i="7"/>
  <c r="G62" i="7"/>
  <c r="G7" i="7"/>
  <c r="G8" i="7" s="1"/>
  <c r="H8" i="7" s="1"/>
  <c r="G33" i="7"/>
  <c r="H33" i="7" s="1"/>
  <c r="G55" i="7"/>
  <c r="H55" i="7" s="1"/>
  <c r="G18" i="7"/>
  <c r="H18" i="7" s="1"/>
  <c r="G43" i="7"/>
  <c r="H43" i="7" s="1"/>
  <c r="G63" i="7"/>
  <c r="G35" i="7"/>
  <c r="G25" i="7"/>
  <c r="G56" i="7" s="1"/>
  <c r="G51" i="7"/>
  <c r="E64" i="7"/>
  <c r="G20" i="7"/>
  <c r="G45" i="7"/>
  <c r="G60" i="7"/>
  <c r="G29" i="7"/>
  <c r="H56" i="13"/>
  <c r="H36" i="13"/>
  <c r="E69" i="13"/>
  <c r="E68" i="13"/>
  <c r="H30" i="13"/>
  <c r="H50" i="13"/>
  <c r="G66" i="13"/>
  <c r="G67" i="13" s="1"/>
  <c r="H67" i="13" s="1"/>
  <c r="G12" i="13"/>
  <c r="H18" i="13"/>
  <c r="G36" i="13"/>
  <c r="H45" i="13"/>
  <c r="G58" i="13"/>
  <c r="H58" i="13" s="1"/>
  <c r="H8" i="13"/>
  <c r="G52" i="13"/>
  <c r="H52" i="13" s="1"/>
  <c r="H25" i="13"/>
  <c r="H12" i="13"/>
  <c r="G20" i="13"/>
  <c r="H20" i="13" s="1"/>
  <c r="G47" i="13"/>
  <c r="H47" i="13" s="1"/>
  <c r="E60" i="13"/>
  <c r="G34" i="13"/>
  <c r="H34" i="13" s="1"/>
  <c r="G28" i="13"/>
  <c r="H28" i="13" s="1"/>
  <c r="G55" i="13"/>
  <c r="H55" i="13" s="1"/>
  <c r="G30" i="13"/>
  <c r="G56" i="13"/>
  <c r="G23" i="13"/>
  <c r="H23" i="13" s="1"/>
  <c r="G50" i="13"/>
  <c r="H22" i="6"/>
  <c r="H41" i="6"/>
  <c r="H49" i="6"/>
  <c r="H7" i="6"/>
  <c r="G8" i="6"/>
  <c r="H16" i="6"/>
  <c r="H57" i="6"/>
  <c r="G60" i="6"/>
  <c r="G17" i="6"/>
  <c r="H17" i="6" s="1"/>
  <c r="G43" i="6"/>
  <c r="H43" i="6" s="1"/>
  <c r="G34" i="6"/>
  <c r="H34" i="6" s="1"/>
  <c r="G58" i="6"/>
  <c r="H58" i="6" s="1"/>
  <c r="H8" i="6"/>
  <c r="H12" i="6"/>
  <c r="G26" i="6"/>
  <c r="H26" i="6" s="1"/>
  <c r="G52" i="6"/>
  <c r="H52" i="6" s="1"/>
  <c r="G20" i="6"/>
  <c r="H20" i="6" s="1"/>
  <c r="G46" i="6"/>
  <c r="H46" i="6" s="1"/>
  <c r="E60" i="6"/>
  <c r="E61" i="6" s="1"/>
  <c r="E54" i="6"/>
  <c r="G30" i="6"/>
  <c r="H30" i="6" s="1"/>
  <c r="G22" i="6"/>
  <c r="G49" i="6"/>
  <c r="G16" i="6"/>
  <c r="G53" i="6" s="1"/>
  <c r="G41" i="6"/>
  <c r="H60" i="12"/>
  <c r="H13" i="12"/>
  <c r="H8" i="12"/>
  <c r="H31" i="12"/>
  <c r="H51" i="12"/>
  <c r="H53" i="12"/>
  <c r="G7" i="12"/>
  <c r="G8" i="12" s="1"/>
  <c r="H7" i="12"/>
  <c r="G24" i="12"/>
  <c r="H24" i="12" s="1"/>
  <c r="H33" i="12"/>
  <c r="G51" i="12"/>
  <c r="H58" i="12"/>
  <c r="E64" i="12"/>
  <c r="E65" i="12" s="1"/>
  <c r="G71" i="12"/>
  <c r="H71" i="12" s="1"/>
  <c r="G25" i="12"/>
  <c r="H25" i="12" s="1"/>
  <c r="G53" i="12"/>
  <c r="G72" i="12"/>
  <c r="H72" i="12" s="1"/>
  <c r="G12" i="12"/>
  <c r="G64" i="12" s="1"/>
  <c r="G37" i="12"/>
  <c r="H37" i="12" s="1"/>
  <c r="G60" i="12"/>
  <c r="G13" i="12"/>
  <c r="G39" i="12"/>
  <c r="H39" i="12" s="1"/>
  <c r="G61" i="12"/>
  <c r="H61" i="12" s="1"/>
  <c r="G62" i="12"/>
  <c r="H62" i="12" s="1"/>
  <c r="G56" i="12"/>
  <c r="H56" i="12" s="1"/>
  <c r="G31" i="12"/>
  <c r="H13" i="5"/>
  <c r="H32" i="5"/>
  <c r="H52" i="5"/>
  <c r="H21" i="5"/>
  <c r="H47" i="5"/>
  <c r="H8" i="5"/>
  <c r="G25" i="5"/>
  <c r="H25" i="5" s="1"/>
  <c r="H34" i="5"/>
  <c r="G51" i="5"/>
  <c r="H51" i="5" s="1"/>
  <c r="H57" i="5"/>
  <c r="G52" i="5"/>
  <c r="E59" i="5"/>
  <c r="G13" i="5"/>
  <c r="G38" i="5"/>
  <c r="H38" i="5" s="1"/>
  <c r="E67" i="5"/>
  <c r="G21" i="5"/>
  <c r="G47" i="5"/>
  <c r="E60" i="5"/>
  <c r="G63" i="5"/>
  <c r="G67" i="5" s="1"/>
  <c r="G7" i="5"/>
  <c r="G8" i="5" s="1"/>
  <c r="H16" i="5"/>
  <c r="G32" i="5"/>
  <c r="H42" i="5"/>
  <c r="G56" i="5"/>
  <c r="H56" i="5" s="1"/>
  <c r="H23" i="11"/>
  <c r="H45" i="11"/>
  <c r="H62" i="11"/>
  <c r="H30" i="11"/>
  <c r="H63" i="11"/>
  <c r="H48" i="11"/>
  <c r="H15" i="11"/>
  <c r="H19" i="11"/>
  <c r="H57" i="11"/>
  <c r="H72" i="11"/>
  <c r="G77" i="11"/>
  <c r="H73" i="11"/>
  <c r="H8" i="11"/>
  <c r="H76" i="11"/>
  <c r="G15" i="11"/>
  <c r="G37" i="11"/>
  <c r="H37" i="11" s="1"/>
  <c r="G62" i="11"/>
  <c r="G23" i="11"/>
  <c r="G48" i="11"/>
  <c r="E68" i="11"/>
  <c r="G16" i="11"/>
  <c r="H16" i="11" s="1"/>
  <c r="G39" i="11"/>
  <c r="H39" i="11" s="1"/>
  <c r="G63" i="11"/>
  <c r="G7" i="11"/>
  <c r="G8" i="11" s="1"/>
  <c r="G30" i="11"/>
  <c r="G57" i="11"/>
  <c r="G76" i="11"/>
  <c r="H7" i="11"/>
  <c r="G24" i="11"/>
  <c r="H24" i="11" s="1"/>
  <c r="G49" i="11"/>
  <c r="H49" i="11" s="1"/>
  <c r="G17" i="11"/>
  <c r="H17" i="11" s="1"/>
  <c r="G41" i="11"/>
  <c r="H41" i="11" s="1"/>
  <c r="G64" i="11"/>
  <c r="H64" i="11" s="1"/>
  <c r="E77" i="11"/>
  <c r="G32" i="11"/>
  <c r="H32" i="11" s="1"/>
  <c r="G26" i="11"/>
  <c r="H26" i="11" s="1"/>
  <c r="G53" i="11"/>
  <c r="H53" i="11" s="1"/>
  <c r="G73" i="11"/>
  <c r="G19" i="11"/>
  <c r="G45" i="11"/>
  <c r="G66" i="11"/>
  <c r="H66" i="11" s="1"/>
  <c r="E69" i="4"/>
  <c r="H22" i="4"/>
  <c r="H23" i="4"/>
  <c r="H59" i="4"/>
  <c r="H64" i="4"/>
  <c r="H8" i="4"/>
  <c r="E70" i="4"/>
  <c r="E61" i="4"/>
  <c r="G13" i="4"/>
  <c r="G60" i="4" s="1"/>
  <c r="G59" i="4"/>
  <c r="H12" i="4"/>
  <c r="G53" i="4"/>
  <c r="H53" i="4" s="1"/>
  <c r="G67" i="4"/>
  <c r="H67" i="4" s="1"/>
  <c r="G15" i="4"/>
  <c r="H15" i="4" s="1"/>
  <c r="H21" i="4"/>
  <c r="G39" i="4"/>
  <c r="H39" i="4" s="1"/>
  <c r="H47" i="4"/>
  <c r="G22" i="4"/>
  <c r="G48" i="4"/>
  <c r="H48" i="4" s="1"/>
  <c r="H7" i="4"/>
  <c r="G23" i="4"/>
  <c r="G49" i="4"/>
  <c r="H49" i="4" s="1"/>
  <c r="G17" i="4"/>
  <c r="H17" i="4" s="1"/>
  <c r="G43" i="4"/>
  <c r="H43" i="4" s="1"/>
  <c r="G64" i="4"/>
  <c r="H27" i="4"/>
  <c r="G33" i="4"/>
  <c r="H33" i="4" s="1"/>
  <c r="G37" i="4"/>
  <c r="H37" i="4" s="1"/>
  <c r="G24" i="4"/>
  <c r="H24" i="4" s="1"/>
  <c r="H67" i="3"/>
  <c r="H53" i="3"/>
  <c r="H65" i="3"/>
  <c r="H16" i="3"/>
  <c r="H34" i="3"/>
  <c r="H56" i="3"/>
  <c r="H80" i="3"/>
  <c r="H19" i="3"/>
  <c r="H17" i="3"/>
  <c r="H41" i="3"/>
  <c r="H23" i="3"/>
  <c r="H45" i="3"/>
  <c r="G56" i="3"/>
  <c r="H29" i="3"/>
  <c r="G69" i="3"/>
  <c r="H69" i="3" s="1"/>
  <c r="H77" i="3"/>
  <c r="E8" i="3"/>
  <c r="G17" i="3"/>
  <c r="G41" i="3"/>
  <c r="G65" i="3"/>
  <c r="G23" i="3"/>
  <c r="G49" i="3"/>
  <c r="H49" i="3" s="1"/>
  <c r="H76" i="3"/>
  <c r="H7" i="3"/>
  <c r="H30" i="3"/>
  <c r="H57" i="3"/>
  <c r="E71" i="3"/>
  <c r="G18" i="3"/>
  <c r="H18" i="3" s="1"/>
  <c r="G43" i="3"/>
  <c r="H43" i="3" s="1"/>
  <c r="G34" i="3"/>
  <c r="G60" i="3"/>
  <c r="H60" i="3" s="1"/>
  <c r="H12" i="3"/>
  <c r="G26" i="3"/>
  <c r="H26" i="3" s="1"/>
  <c r="G53" i="3"/>
  <c r="H79" i="3"/>
  <c r="G19" i="3"/>
  <c r="G45" i="3"/>
  <c r="G67" i="3"/>
  <c r="G80" i="3"/>
  <c r="G21" i="3"/>
  <c r="H21" i="3" s="1"/>
  <c r="G47" i="3"/>
  <c r="H47" i="3" s="1"/>
  <c r="G68" i="3"/>
  <c r="H68" i="3" s="1"/>
  <c r="G38" i="3"/>
  <c r="H38" i="3" s="1"/>
  <c r="G16" i="3"/>
  <c r="G71" i="3" s="1"/>
  <c r="G39" i="3"/>
  <c r="H39" i="3" s="1"/>
  <c r="G63" i="3"/>
  <c r="H63" i="3" s="1"/>
  <c r="H61" i="10"/>
  <c r="H46" i="10"/>
  <c r="H49" i="10"/>
  <c r="H69" i="10"/>
  <c r="H31" i="10"/>
  <c r="H20" i="10"/>
  <c r="H7" i="10"/>
  <c r="G49" i="10"/>
  <c r="H71" i="10"/>
  <c r="H17" i="10"/>
  <c r="G31" i="10"/>
  <c r="H40" i="10"/>
  <c r="G58" i="10"/>
  <c r="H58" i="10" s="1"/>
  <c r="H64" i="10"/>
  <c r="G57" i="10"/>
  <c r="H57" i="10" s="1"/>
  <c r="H29" i="10"/>
  <c r="E8" i="10"/>
  <c r="H23" i="10"/>
  <c r="E65" i="10"/>
  <c r="E73" i="10"/>
  <c r="H73" i="10" s="1"/>
  <c r="G26" i="10"/>
  <c r="H26" i="10" s="1"/>
  <c r="G53" i="10"/>
  <c r="H53" i="10" s="1"/>
  <c r="G13" i="10"/>
  <c r="G65" i="10" s="1"/>
  <c r="G35" i="10"/>
  <c r="H35" i="10" s="1"/>
  <c r="G61" i="10"/>
  <c r="G20" i="10"/>
  <c r="G46" i="10"/>
  <c r="G69" i="10"/>
  <c r="G73" i="10" s="1"/>
  <c r="H32" i="2"/>
  <c r="E58" i="2"/>
  <c r="H8" i="2"/>
  <c r="H42" i="2"/>
  <c r="H22" i="2"/>
  <c r="H48" i="2"/>
  <c r="H17" i="2"/>
  <c r="H25" i="2"/>
  <c r="G15" i="2"/>
  <c r="H15" i="2" s="1"/>
  <c r="H20" i="2"/>
  <c r="G38" i="2"/>
  <c r="H38" i="2" s="1"/>
  <c r="H47" i="2"/>
  <c r="G62" i="2"/>
  <c r="G64" i="2" s="1"/>
  <c r="H64" i="2" s="1"/>
  <c r="G22" i="2"/>
  <c r="G48" i="2"/>
  <c r="G16" i="2"/>
  <c r="H16" i="2" s="1"/>
  <c r="G40" i="2"/>
  <c r="H40" i="2" s="1"/>
  <c r="G63" i="2"/>
  <c r="H63" i="2" s="1"/>
  <c r="H62" i="2"/>
  <c r="H7" i="2"/>
  <c r="G50" i="2"/>
  <c r="G57" i="2" s="1"/>
  <c r="G17" i="2"/>
  <c r="H23" i="2"/>
  <c r="G42" i="2"/>
  <c r="E57" i="2"/>
  <c r="G32" i="2"/>
  <c r="H12" i="2"/>
  <c r="G25" i="2"/>
  <c r="H34" i="2"/>
  <c r="G53" i="2"/>
  <c r="H53" i="2" s="1"/>
  <c r="H63" i="1"/>
  <c r="H15" i="1"/>
  <c r="H8" i="1"/>
  <c r="H67" i="1"/>
  <c r="H44" i="1"/>
  <c r="H12" i="1"/>
  <c r="H46" i="1"/>
  <c r="G65" i="1"/>
  <c r="H65" i="1" s="1"/>
  <c r="H51" i="1"/>
  <c r="H73" i="1"/>
  <c r="G44" i="1"/>
  <c r="G19" i="1"/>
  <c r="H19" i="1" s="1"/>
  <c r="G67" i="1"/>
  <c r="G46" i="1"/>
  <c r="G15" i="1"/>
  <c r="H20" i="1"/>
  <c r="G37" i="1"/>
  <c r="H37" i="1" s="1"/>
  <c r="G63" i="1"/>
  <c r="E76" i="1"/>
  <c r="H76" i="1" s="1"/>
  <c r="E68" i="1"/>
  <c r="G17" i="1"/>
  <c r="H17" i="1" s="1"/>
  <c r="G40" i="1"/>
  <c r="H40" i="1" s="1"/>
  <c r="G31" i="1"/>
  <c r="H31" i="1" s="1"/>
  <c r="G59" i="1"/>
  <c r="H59" i="1" s="1"/>
  <c r="G58" i="8" l="1"/>
  <c r="G51" i="8"/>
  <c r="G59" i="8" s="1"/>
  <c r="G60" i="8" s="1"/>
  <c r="H58" i="8"/>
  <c r="H8" i="8"/>
  <c r="E59" i="8"/>
  <c r="E52" i="8"/>
  <c r="G65" i="7"/>
  <c r="G66" i="7" s="1"/>
  <c r="H56" i="7"/>
  <c r="H25" i="7"/>
  <c r="H7" i="7"/>
  <c r="G64" i="7"/>
  <c r="H64" i="7" s="1"/>
  <c r="E65" i="7"/>
  <c r="G57" i="7"/>
  <c r="H57" i="7" s="1"/>
  <c r="H66" i="13"/>
  <c r="G59" i="13"/>
  <c r="G61" i="6"/>
  <c r="H61" i="6" s="1"/>
  <c r="H53" i="6"/>
  <c r="E62" i="6"/>
  <c r="G54" i="6"/>
  <c r="H54" i="6" s="1"/>
  <c r="H60" i="6"/>
  <c r="E74" i="12"/>
  <c r="H64" i="12"/>
  <c r="G65" i="12"/>
  <c r="H65" i="12" s="1"/>
  <c r="G73" i="12"/>
  <c r="H73" i="12" s="1"/>
  <c r="H12" i="12"/>
  <c r="H7" i="5"/>
  <c r="G59" i="5"/>
  <c r="G68" i="5" s="1"/>
  <c r="G69" i="5" s="1"/>
  <c r="H63" i="5"/>
  <c r="H67" i="5"/>
  <c r="E68" i="5"/>
  <c r="G68" i="11"/>
  <c r="G78" i="11" s="1"/>
  <c r="G79" i="11" s="1"/>
  <c r="H77" i="11"/>
  <c r="E78" i="11"/>
  <c r="H68" i="11"/>
  <c r="E69" i="11"/>
  <c r="H60" i="4"/>
  <c r="G61" i="4"/>
  <c r="G68" i="4"/>
  <c r="H68" i="4" s="1"/>
  <c r="H13" i="4"/>
  <c r="H61" i="4"/>
  <c r="G81" i="3"/>
  <c r="G82" i="3" s="1"/>
  <c r="G72" i="3"/>
  <c r="E81" i="3"/>
  <c r="H81" i="3" s="1"/>
  <c r="H71" i="3"/>
  <c r="E82" i="3"/>
  <c r="H82" i="3" s="1"/>
  <c r="E72" i="3"/>
  <c r="H72" i="3" s="1"/>
  <c r="H8" i="3"/>
  <c r="G74" i="10"/>
  <c r="G75" i="10" s="1"/>
  <c r="G66" i="10"/>
  <c r="E66" i="10"/>
  <c r="H66" i="10" s="1"/>
  <c r="H8" i="10"/>
  <c r="H13" i="10"/>
  <c r="E74" i="10"/>
  <c r="H74" i="10" s="1"/>
  <c r="H65" i="10"/>
  <c r="G65" i="2"/>
  <c r="G66" i="2" s="1"/>
  <c r="G58" i="2"/>
  <c r="H58" i="2" s="1"/>
  <c r="H50" i="2"/>
  <c r="E65" i="2"/>
  <c r="H57" i="2"/>
  <c r="E77" i="1"/>
  <c r="E69" i="1"/>
  <c r="G68" i="1"/>
  <c r="H59" i="8" l="1"/>
  <c r="E60" i="8"/>
  <c r="H60" i="8" s="1"/>
  <c r="G52" i="8"/>
  <c r="H52" i="8"/>
  <c r="H51" i="8"/>
  <c r="H65" i="7"/>
  <c r="E66" i="7"/>
  <c r="H66" i="7" s="1"/>
  <c r="G68" i="13"/>
  <c r="H59" i="13"/>
  <c r="G60" i="13"/>
  <c r="H60" i="13" s="1"/>
  <c r="G62" i="6"/>
  <c r="H62" i="6"/>
  <c r="G74" i="12"/>
  <c r="G75" i="12" s="1"/>
  <c r="H74" i="12"/>
  <c r="E75" i="12"/>
  <c r="H75" i="12" s="1"/>
  <c r="H59" i="5"/>
  <c r="G60" i="5"/>
  <c r="H60" i="5" s="1"/>
  <c r="H68" i="5"/>
  <c r="E69" i="5"/>
  <c r="H69" i="5" s="1"/>
  <c r="H78" i="11"/>
  <c r="E79" i="11"/>
  <c r="H79" i="11" s="1"/>
  <c r="H69" i="11"/>
  <c r="G69" i="11"/>
  <c r="G69" i="4"/>
  <c r="E75" i="10"/>
  <c r="H75" i="10" s="1"/>
  <c r="H65" i="2"/>
  <c r="E66" i="2"/>
  <c r="H66" i="2" s="1"/>
  <c r="G77" i="1"/>
  <c r="G78" i="1" s="1"/>
  <c r="G69" i="1"/>
  <c r="H69" i="1" s="1"/>
  <c r="H68" i="1"/>
  <c r="E78" i="1"/>
  <c r="G69" i="13" l="1"/>
  <c r="H69" i="13" s="1"/>
  <c r="H68" i="13"/>
  <c r="G70" i="4"/>
  <c r="H70" i="4" s="1"/>
  <c r="H69" i="4"/>
  <c r="H78" i="1"/>
  <c r="H77" i="1"/>
</calcChain>
</file>

<file path=xl/sharedStrings.xml><?xml version="1.0" encoding="utf-8"?>
<sst xmlns="http://schemas.openxmlformats.org/spreadsheetml/2006/main" count="1481" uniqueCount="159">
  <si>
    <t>Table 1.M Estimated costs and returns per acre</t>
  </si>
  <si>
    <t>_____________________________________________________________</t>
  </si>
  <si>
    <t>ITEM</t>
  </si>
  <si>
    <t>UNIT</t>
  </si>
  <si>
    <t>PRICE</t>
  </si>
  <si>
    <t>QUANTITY</t>
  </si>
  <si>
    <t>INCOME</t>
  </si>
  <si>
    <t>Corn</t>
  </si>
  <si>
    <t>bu</t>
  </si>
  <si>
    <t>TOTAL INCOME</t>
  </si>
  <si>
    <t xml:space="preserve">                                                                       </t>
  </si>
  <si>
    <t>DIRECT EXPENSES</t>
  </si>
  <si>
    <t xml:space="preserve">  CUSTOM SPRAY</t>
  </si>
  <si>
    <t>App by Air ( 5 gal)</t>
  </si>
  <si>
    <t>appl</t>
  </si>
  <si>
    <t>App by Air ( 3 gal)</t>
  </si>
  <si>
    <t xml:space="preserve">  FERTILIZERS</t>
  </si>
  <si>
    <t>Phosphorus(46% P2O5)</t>
  </si>
  <si>
    <t>cwt</t>
  </si>
  <si>
    <t>Potash (60% K2O)</t>
  </si>
  <si>
    <t>Fert 10-34-0</t>
  </si>
  <si>
    <t>gal</t>
  </si>
  <si>
    <t>Zinc Plus</t>
  </si>
  <si>
    <t>pt</t>
  </si>
  <si>
    <t>UAN + Sulfur (28%)</t>
  </si>
  <si>
    <t>UAN (32%)</t>
  </si>
  <si>
    <t xml:space="preserve">  HERBICIDES</t>
  </si>
  <si>
    <t>Glyphosate 3lbs a.e</t>
  </si>
  <si>
    <t>oz</t>
  </si>
  <si>
    <t>Clarity</t>
  </si>
  <si>
    <t>Select Max</t>
  </si>
  <si>
    <t>Atrazine 4L</t>
  </si>
  <si>
    <t>Halex GT</t>
  </si>
  <si>
    <t xml:space="preserve">  INSECTICIDES</t>
  </si>
  <si>
    <t>Bifenthrin</t>
  </si>
  <si>
    <t xml:space="preserve">  IRRIGATION SUPPLIES</t>
  </si>
  <si>
    <t>Roll-Out Pipe</t>
  </si>
  <si>
    <t>ft</t>
  </si>
  <si>
    <t xml:space="preserve">  SEED/PLANTS</t>
  </si>
  <si>
    <t>Corn Seed BtRR</t>
  </si>
  <si>
    <t>thous</t>
  </si>
  <si>
    <t xml:space="preserve">  CUSTOM FERTILIZE</t>
  </si>
  <si>
    <t>Custom Apply Fert</t>
  </si>
  <si>
    <t>acre</t>
  </si>
  <si>
    <t xml:space="preserve">  HAULING</t>
  </si>
  <si>
    <t>Haul Corn</t>
  </si>
  <si>
    <t xml:space="preserve">  CUSTOM LIME</t>
  </si>
  <si>
    <t>Lime (Spread)</t>
  </si>
  <si>
    <t>ton</t>
  </si>
  <si>
    <t xml:space="preserve">  CROP CONSULTANT</t>
  </si>
  <si>
    <t>Corn Consultant</t>
  </si>
  <si>
    <t xml:space="preserve">  SOIL TEST</t>
  </si>
  <si>
    <t>Soil Test</t>
  </si>
  <si>
    <t xml:space="preserve">  OPERATOR LABOR      </t>
  </si>
  <si>
    <t>Tractors</t>
  </si>
  <si>
    <t>hour</t>
  </si>
  <si>
    <t>Harvesters</t>
  </si>
  <si>
    <t xml:space="preserve">  IRRIGATE LABOR      </t>
  </si>
  <si>
    <t>Special Labor</t>
  </si>
  <si>
    <t>Implements</t>
  </si>
  <si>
    <t xml:space="preserve">  HAND LABOR          </t>
  </si>
  <si>
    <t>UNALLOCATED LABOR</t>
  </si>
  <si>
    <t xml:space="preserve">  DIESEL FUEL</t>
  </si>
  <si>
    <t>Roll-Out Pipe Irr.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</si>
  <si>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</si>
  <si>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</si>
  <si>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</si>
  <si>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</si>
  <si>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</si>
  <si>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</si>
  <si>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</si>
  <si>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</si>
  <si>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</si>
  <si>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</si>
  <si>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</si>
  <si>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</si>
  <si>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</si>
  <si>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</si>
  <si>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</si>
  <si>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</si>
  <si>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Table 3.M Estimated costs and returns per acre</t>
  </si>
  <si>
    <t>Intrepid 2F</t>
  </si>
  <si>
    <t>Corn Seed RR2</t>
  </si>
  <si>
    <t>Self-Propelled</t>
  </si>
  <si>
    <t>Table 4.M Estimated costs and returns per acre</t>
  </si>
  <si>
    <t>Table 5.M Estimated costs and returns per acre</t>
  </si>
  <si>
    <t>Table 6.M Estimated costs and returns per acre</t>
  </si>
  <si>
    <t>Corn, no-tillage, BtRR, 12-row 30", 170 bu yield goal</t>
  </si>
  <si>
    <t>DAP</t>
  </si>
  <si>
    <t>Table 7.M Estimated costs and returns per acre</t>
  </si>
  <si>
    <t>Grain sorghum, 12-row 30", 100 bu yield goal</t>
  </si>
  <si>
    <t>Grain Sorghum</t>
  </si>
  <si>
    <t>2,4-D Amine 4</t>
  </si>
  <si>
    <t>Lexar</t>
  </si>
  <si>
    <t>Sivanto Prime</t>
  </si>
  <si>
    <t>Prevathon</t>
  </si>
  <si>
    <t xml:space="preserve"> oz</t>
  </si>
  <si>
    <t>Sorghum Concept+ Po</t>
  </si>
  <si>
    <t>lb</t>
  </si>
  <si>
    <t xml:space="preserve">  ADJUVANTS</t>
  </si>
  <si>
    <t>Surfactant</t>
  </si>
  <si>
    <t>Haul Sorghum</t>
  </si>
  <si>
    <t>Sorghum Consultant</t>
  </si>
  <si>
    <t>Table 8.M Estimated costs and returns per acre</t>
  </si>
  <si>
    <t>Wheat followed by soybeans, 70 bu yield goal</t>
  </si>
  <si>
    <t>Wheat</t>
  </si>
  <si>
    <t>Fert 41-0-0-4</t>
  </si>
  <si>
    <t xml:space="preserve">  FUNGICIDES</t>
  </si>
  <si>
    <t>CruiserMaxx Vibrance</t>
  </si>
  <si>
    <t>Axiom</t>
  </si>
  <si>
    <t>Harmony Extra SG</t>
  </si>
  <si>
    <t>Axial XL</t>
  </si>
  <si>
    <t>Wheat Seed Private</t>
  </si>
  <si>
    <t>App Fert by Air</t>
  </si>
  <si>
    <t>Haul Wheat</t>
  </si>
  <si>
    <t>Wheat Consultant</t>
  </si>
  <si>
    <t>Corn, Grain Sorghum and Wheat Budget List</t>
  </si>
  <si>
    <t>Urea, Solid (46% N)</t>
  </si>
  <si>
    <t>Table 9.M Estimated costs and returns per acre</t>
  </si>
  <si>
    <t>Table 11.M Estimated costs and returns per acre</t>
  </si>
  <si>
    <t>Warrior II</t>
  </si>
  <si>
    <t>Table 12.M Estimated costs and returns per acre</t>
  </si>
  <si>
    <t>1/4-mi. Pivot Irr.</t>
  </si>
  <si>
    <t xml:space="preserve">4. Corn, conventional tillage, RR2 seed, 12-row 38", 220 bu yld goal, furrow irrigated, 13 ac-in.,Delta Area       </t>
  </si>
  <si>
    <t xml:space="preserve">5. Corn, conventional tillage, RR2 seed, 12-row 38" - 170 bu yield goal, non-irrigated, Delta Area                  </t>
  </si>
  <si>
    <t xml:space="preserve">7. Corn, stale seedbed, RR2 seed, 12-row 30", - 170 bu yield goal, Non-Delta Areas                                </t>
  </si>
  <si>
    <t>Table 10.M Estimated costs and returns per acre</t>
  </si>
  <si>
    <t xml:space="preserve">11. Grain sorghum, 12-row 30", 100 bu yield goal - All Areas                                                     </t>
  </si>
  <si>
    <t xml:space="preserve">12. Wheat followed by soybeans, 70 bu yield goal - All Areas                                                     </t>
  </si>
  <si>
    <t>Corn, stale seedbed, BtRR, 12row 38", 170 bu yield goal</t>
  </si>
  <si>
    <t xml:space="preserve">2. Corn, stale seedbed, BtRR, 12row 38", 170 bu yield goal, non-irrigated, Delta Area                                 </t>
  </si>
  <si>
    <t>Corn, conventional tillage, RR2, 12-row 38",</t>
  </si>
  <si>
    <t>Corn, conventional tillage, RR2, 12-row 38"</t>
  </si>
  <si>
    <t>6.Corn, conventional tillage, RR2 seed, 12-row 38",220 bu yld goal, Pivot Irrigated, 7.5 ac-in.,Delta Area</t>
  </si>
  <si>
    <t>Corn, stale seedbed, RR2, 12-row 30",</t>
  </si>
  <si>
    <t xml:space="preserve">9. Corn, no-tillage, BtRR, 12-row 30", 170 bu yield goal, non-irrigated, Non-Delta Areas                                               </t>
  </si>
  <si>
    <t>Trivapro</t>
  </si>
  <si>
    <t>Note: Cost of production estimates are based on 2023 input prices.</t>
  </si>
  <si>
    <t>Miravis Ace</t>
  </si>
  <si>
    <t>Authors: Will Maples, MSU-ES, Brian Mills, MSU-ES, Erick Larson, MSU-ES/MAFES, Jason Bond, MSU-ES/MAFES,  Don Cook, MAFES, Whitney Crow, MSU-ES, Drew Gholson, MSU-ES/MAFES, Corey Bryant, MSU-ES/MAFES.</t>
  </si>
  <si>
    <t xml:space="preserve">1. Corn, stale seedbed, BtRR, 16-row 30", 235 bu yield goal - Furrow Irrigated, 13 ac-in., Delta Area                       </t>
  </si>
  <si>
    <t>Furrow Irrigated, 13 ac-in., Delta Area, Mississippi, 2025</t>
  </si>
  <si>
    <t>Note: Cost of production estimates are based on 2024 input prices.</t>
  </si>
  <si>
    <t>Corn, stale seedbed, BtRR, 16-row 30", 235 bu yield goal</t>
  </si>
  <si>
    <t>Non-irrigated, Delta Area, Mississippi, 2025</t>
  </si>
  <si>
    <t>3. Corn, stale seedbed, BtRR, 16-row 30", 235 bu yield goal, Pivot Irrigated, 7.5 ac-in., Delta Area</t>
  </si>
  <si>
    <t>Pivot Irrigated, 7.5 ac-in., Delta Area, Mississippi, 2025</t>
  </si>
  <si>
    <t>220 bu yld goal, furrow irrigated, 13 ac-in.,Delta Area, Mississippi, 2025</t>
  </si>
  <si>
    <t>170 bu yield goal, non-irrigated, Delta Area, Mississippi, 2025</t>
  </si>
  <si>
    <t>220 bu yld goal, pivot irrigated, 7.5 ac-in.,Delta Area, Mississippi, 2025</t>
  </si>
  <si>
    <t>170 bu yield goal, Non-Delta, Mississippi, 2025</t>
  </si>
  <si>
    <t>Pivot irrigated, 235 bu yield goal, Non-Delta, Mississippi, 2025</t>
  </si>
  <si>
    <t>Corn, stale seedbed, BtRR, 16-row 30",</t>
  </si>
  <si>
    <t>8.Corn, stale seedbed, BtRR seed, 16-row 30", 235 bu yield goal, pivot irrigated, 7.5 ac-in, Non-Delta Areas</t>
  </si>
  <si>
    <t>Non-irrigated, Non-Delta, Mississippi, 2025</t>
  </si>
  <si>
    <t>Corn, no-tillage, BtRR, 12-row 30", 235 bu yield goal</t>
  </si>
  <si>
    <t>Pivot Irrigated, Non-Delta, Mississippi, 2025</t>
  </si>
  <si>
    <t>10.Corn, no-tillage, BtRR, 12-row 30", 235 bu yield goal, Pivot Irrigated, 7.5 ac-in, Non-Delta Areas</t>
  </si>
  <si>
    <t>All Areas, Mississippi,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</si>
</sst>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8" fillId="0" borderId="0" xfId="0" applyFont="1"/>
    <xf numFmtId="164" fontId="18" fillId="0" borderId="0" xfId="0" applyNumberFormat="1" applyFont="1"/>
    <xf numFmtId="44" fontId="0" fillId="0" borderId="0" xfId="1" applyFont="1"/>
    <xf numFmtId="44" fontId="0" fillId="0" borderId="0" xfId="0" applyNumberFormat="1"/>
    <xf numFmtId="0" fontId="19" fillId="0" borderId="0" xfId="0" applyFont="1"/>
    <xf numFmtId="44" fontId="18" fillId="0" borderId="0" xfId="1" applyFont="1"/>
    <xf numFmtId="0" fontId="18" fillId="0" borderId="10" xfId="0" applyFont="1" applyBorder="1"/>
    <xf numFmtId="44" fontId="18" fillId="0" borderId="10" xfId="1" applyFont="1" applyBorder="1"/>
    <xf numFmtId="44" fontId="0" fillId="0" borderId="10" xfId="1" applyFont="1" applyBorder="1"/>
    <xf numFmtId="164" fontId="18" fillId="0" borderId="10" xfId="0" applyNumberFormat="1" applyFont="1" applyBorder="1"/>
    <xf numFmtId="0" fontId="0" fillId="0" borderId="10" xfId="0" applyBorder="1"/>
    <xf numFmtId="0" fontId="16" fillId="0" borderId="10" xfId="0" applyFont="1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5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30"/>
  <sheetViews>
    <sheetView tabSelected="1" workbookViewId="0">
      <selection activeCell="F23" sqref="F23"/>
    </sheetView>
  </sheetViews>
  <sheetFormatPr defaultRowHeight="15" x14ac:dyDescent="0.25"/>
  <cols>
    <col min="1" max="1" width="99.5703125" bestFit="1" customWidth="1"/>
  </cols>
  <sheetData>
    <row r="1" spans="1:1" ht="15.75" x14ac:dyDescent="0.25">
      <c r="A1" s="16" t="s">
        <v>116</v>
      </c>
    </row>
    <row r="3" spans="1:1" x14ac:dyDescent="0.25">
      <c r="A3" s="18" t="s">
        <v>140</v>
      </c>
    </row>
    <row r="5" spans="1:1" x14ac:dyDescent="0.25">
      <c r="A5" s="18" t="s">
        <v>130</v>
      </c>
    </row>
    <row r="6" spans="1:1" x14ac:dyDescent="0.25">
      <c r="A6" s="18"/>
    </row>
    <row r="7" spans="1:1" x14ac:dyDescent="0.25">
      <c r="A7" s="18" t="s">
        <v>145</v>
      </c>
    </row>
    <row r="9" spans="1:1" x14ac:dyDescent="0.25">
      <c r="A9" s="18" t="s">
        <v>123</v>
      </c>
    </row>
    <row r="11" spans="1:1" x14ac:dyDescent="0.25">
      <c r="A11" s="18" t="s">
        <v>124</v>
      </c>
    </row>
    <row r="12" spans="1:1" x14ac:dyDescent="0.25">
      <c r="A12" s="18"/>
    </row>
    <row r="13" spans="1:1" x14ac:dyDescent="0.25">
      <c r="A13" s="18" t="s">
        <v>133</v>
      </c>
    </row>
    <row r="15" spans="1:1" x14ac:dyDescent="0.25">
      <c r="A15" s="18" t="s">
        <v>125</v>
      </c>
    </row>
    <row r="16" spans="1:1" x14ac:dyDescent="0.25">
      <c r="A16" s="18"/>
    </row>
    <row r="17" spans="1:1" x14ac:dyDescent="0.25">
      <c r="A17" s="18" t="s">
        <v>153</v>
      </c>
    </row>
    <row r="19" spans="1:1" x14ac:dyDescent="0.25">
      <c r="A19" s="18" t="s">
        <v>135</v>
      </c>
    </row>
    <row r="20" spans="1:1" x14ac:dyDescent="0.25">
      <c r="A20" s="18"/>
    </row>
    <row r="21" spans="1:1" x14ac:dyDescent="0.25">
      <c r="A21" s="18" t="s">
        <v>157</v>
      </c>
    </row>
    <row r="23" spans="1:1" x14ac:dyDescent="0.25">
      <c r="A23" s="18" t="s">
        <v>127</v>
      </c>
    </row>
    <row r="25" spans="1:1" x14ac:dyDescent="0.25">
      <c r="A25" s="18" t="s">
        <v>128</v>
      </c>
    </row>
    <row r="27" spans="1:1" ht="43.5" customHeight="1" x14ac:dyDescent="0.25">
      <c r="A27" s="17" t="s">
        <v>139</v>
      </c>
    </row>
    <row r="29" spans="1:1" x14ac:dyDescent="0.25">
      <c r="A29" s="15" t="s">
        <v>72</v>
      </c>
    </row>
    <row r="30" spans="1:1" x14ac:dyDescent="0.25">
      <c r="A30" s="15" t="s">
        <v>73</v>
      </c>
    </row>
  </sheetData>
  <hyperlinks>
    <hyperlink ref="A3" location="corn1!A1" display="1. Corn, stale seedbed, BtRR, 12-row 38&quot;, 220 bu yield goal - Furrow Irrigated, 13 ac-in., Delta Area                       " xr:uid="{774A6C83-D507-4731-9294-F03CAD5A3C1E}"/>
    <hyperlink ref="A5" location="corn2!A1" display="2. Corn, stale seedbed, BtRR, non-irrigated, 12row 38&quot; - 170 bu yield goal, Delta Area                                 " xr:uid="{96D93CF1-85F9-4F4E-BFF0-13FF1D5A9358}"/>
    <hyperlink ref="A9" location="corn4!A1" display="4. Corn, conventional tillage, RR2 seed, 12-row 38&quot;, 220 bu yld goal, furrow irrigated, 13 ac-in.,Delta Area       " xr:uid="{120B005D-D57E-4E68-ADD0-B8B0245EB427}"/>
    <hyperlink ref="A11" location="corn5!A1" display="5. Corn, conventional tillage, RR2 seed, 12-row 38&quot; - 170 bu yield goal, non-irrigated, Delta Area                  " xr:uid="{137024C7-C939-4DFA-90AE-725DFFF9BE17}"/>
    <hyperlink ref="A15" location="corn7!A1" display="7. Corn, stale seedbed, RR2 seed, 12-row 30&quot;, - 170 bu yield goal, Non-Delta Areas                                " xr:uid="{7340C572-AF93-4EE7-A458-D0C21405A5FF}"/>
    <hyperlink ref="A19" location="corn9!A1" display="9. Corn, no-tillage, BtRR, 12-row 30&quot;, 170 bu yield goal- Non-Delta Areas                                               " xr:uid="{1F31EC06-05D4-42EF-A566-17526A2841FB}"/>
    <hyperlink ref="A23" location="sorghum!A1" display="11. Grain sorghum, 12-row 30&quot;, 100 bu yield goal - All Areas                                                     " xr:uid="{975303A0-7810-40A1-9323-2CEB29114AC9}"/>
    <hyperlink ref="A25" location="wheat!A1" display="12. Wheat followed by soybeans, 70 bu yield goal - All Areas                                                     " xr:uid="{9975D20D-12B8-4A7A-97C8-8E99C851BCA9}"/>
    <hyperlink ref="A7" location="corn3!A1" display="3. Corn, stale seedbed, BtRR, 16-row 30&quot;, 220 bu yield goal, Pivot Irrigated, 13 ac-in., Delta Area" xr:uid="{A43BF7F7-D0A5-4067-924B-7BF9A6E78000}"/>
    <hyperlink ref="A13" location="corn6!A1" display="6.Corn, conventional tillage, RR2 seed, 12-row 38&quot;,220 bu yld goal, Pivot Irrigated, 13 ac-in.,Delta Area" xr:uid="{747B4A91-0AB9-4A85-9941-84FB7EFC329A}"/>
    <hyperlink ref="A17" location="corn8!A1" display="8.Corn, stale seedbed, RR2 seed, 16-row 30&quot;, Pivot Irrigated, 220 bu yield goal, Non-Delta Areas" xr:uid="{E6093887-482D-4B68-BC07-FF02AD7AE95B}"/>
    <hyperlink ref="A21" location="corn10!A1" display="10.Corn, no-tillage, BtRR, 12-row 30&quot;, 220 bu yield goal, Pivot Irrigated, Non-Delta Areas" xr:uid="{7F4B7D58-7FA6-4072-B3F0-DE440F129C5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67"/>
  <sheetViews>
    <sheetView workbookViewId="0">
      <selection activeCell="N12" sqref="N12"/>
    </sheetView>
  </sheetViews>
  <sheetFormatPr defaultRowHeight="15" x14ac:dyDescent="0.25"/>
  <cols>
    <col min="1" max="1" width="21.71093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118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87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154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4.49</v>
      </c>
      <c r="D7" s="7">
        <v>170</v>
      </c>
      <c r="E7" s="9">
        <f>ROUND(C7*D7,2)</f>
        <v>763.3</v>
      </c>
      <c r="F7" s="10">
        <v>0</v>
      </c>
      <c r="G7" s="9">
        <f>ROUND(E7*F7,2)</f>
        <v>0</v>
      </c>
      <c r="H7" s="9">
        <f>ROUND(E7-G7,2)</f>
        <v>763.3</v>
      </c>
    </row>
    <row r="8" spans="1:8" x14ac:dyDescent="0.25">
      <c r="A8" s="15" t="s">
        <v>9</v>
      </c>
      <c r="C8" s="3"/>
      <c r="E8" s="3">
        <f>SUM(E7:E7)</f>
        <v>763.3</v>
      </c>
      <c r="G8" s="4">
        <f>SUM(G7:G7)</f>
        <v>0</v>
      </c>
      <c r="H8" s="4">
        <f>ROUND(E8-G8,2)</f>
        <v>763.3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1</v>
      </c>
      <c r="E12" s="3">
        <f>ROUND(C12*D12,2)</f>
        <v>8.0500000000000007</v>
      </c>
      <c r="F12" s="2">
        <v>0</v>
      </c>
      <c r="G12" s="3">
        <f>ROUND(E12*F12,2)</f>
        <v>0</v>
      </c>
      <c r="H12" s="3">
        <f>ROUND(E12-G12,2)</f>
        <v>8.0500000000000007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1</v>
      </c>
      <c r="E13" s="3">
        <f>ROUND(C13*D13,2)</f>
        <v>7.5</v>
      </c>
      <c r="F13" s="2">
        <v>0</v>
      </c>
      <c r="G13" s="3">
        <f>ROUND(E13*F13,2)</f>
        <v>0</v>
      </c>
      <c r="H13" s="3">
        <f>ROUND(E13-G13,2)</f>
        <v>7.5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88</v>
      </c>
      <c r="B15" s="1" t="s">
        <v>18</v>
      </c>
      <c r="C15" s="6">
        <v>36.68</v>
      </c>
      <c r="D15" s="1">
        <v>1.63</v>
      </c>
      <c r="E15" s="3">
        <f>ROUND(C15*D15,2)</f>
        <v>59.79</v>
      </c>
      <c r="F15" s="2">
        <v>0</v>
      </c>
      <c r="G15" s="3">
        <f>ROUND(E15*F15,2)</f>
        <v>0</v>
      </c>
      <c r="H15" s="3">
        <f>ROUND(E15-G15,2)</f>
        <v>59.79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1.25</v>
      </c>
      <c r="E16" s="3">
        <f>ROUND(C16*D16,2)</f>
        <v>33.86</v>
      </c>
      <c r="F16" s="2">
        <v>0</v>
      </c>
      <c r="G16" s="3">
        <f>ROUND(E16*F16,2)</f>
        <v>0</v>
      </c>
      <c r="H16" s="3">
        <f>ROUND(E16-G16,2)</f>
        <v>33.86</v>
      </c>
    </row>
    <row r="17" spans="1:8" x14ac:dyDescent="0.25">
      <c r="A17" s="1" t="s">
        <v>20</v>
      </c>
      <c r="B17" s="1" t="s">
        <v>21</v>
      </c>
      <c r="C17" s="6">
        <v>3.85</v>
      </c>
      <c r="D17" s="1">
        <v>5</v>
      </c>
      <c r="E17" s="3">
        <f>ROUND(C17*D17,2)</f>
        <v>19.25</v>
      </c>
      <c r="F17" s="2">
        <v>0</v>
      </c>
      <c r="G17" s="3">
        <f>ROUND(E17*F17,2)</f>
        <v>0</v>
      </c>
      <c r="H17" s="3">
        <f>ROUND(E17-G17,2)</f>
        <v>19.25</v>
      </c>
    </row>
    <row r="18" spans="1:8" x14ac:dyDescent="0.25">
      <c r="A18" s="1" t="s">
        <v>25</v>
      </c>
      <c r="B18" s="1" t="s">
        <v>21</v>
      </c>
      <c r="C18" s="6">
        <v>2.41</v>
      </c>
      <c r="D18" s="1">
        <v>43.834800000000001</v>
      </c>
      <c r="E18" s="3">
        <f>ROUND(C18*D18,2)</f>
        <v>105.64</v>
      </c>
      <c r="F18" s="2">
        <v>0</v>
      </c>
      <c r="G18" s="3">
        <f>ROUND(E18*F18,2)</f>
        <v>0</v>
      </c>
      <c r="H18" s="3">
        <f>ROUND(E18-G18,2)</f>
        <v>105.64</v>
      </c>
    </row>
    <row r="19" spans="1:8" x14ac:dyDescent="0.25">
      <c r="A19" s="5" t="s">
        <v>26</v>
      </c>
      <c r="C19" s="3"/>
      <c r="E19" s="3"/>
    </row>
    <row r="20" spans="1:8" x14ac:dyDescent="0.25">
      <c r="A20" s="1" t="s">
        <v>27</v>
      </c>
      <c r="B20" s="1" t="s">
        <v>28</v>
      </c>
      <c r="C20" s="6">
        <v>0.12</v>
      </c>
      <c r="D20" s="1">
        <v>32</v>
      </c>
      <c r="E20" s="3">
        <f>ROUND(C20*D20,2)</f>
        <v>3.84</v>
      </c>
      <c r="F20" s="2">
        <v>0</v>
      </c>
      <c r="G20" s="3">
        <f>ROUND(E20*F20,2)</f>
        <v>0</v>
      </c>
      <c r="H20" s="3">
        <f>ROUND(E20-G20,2)</f>
        <v>3.84</v>
      </c>
    </row>
    <row r="21" spans="1:8" x14ac:dyDescent="0.25">
      <c r="A21" s="1" t="s">
        <v>29</v>
      </c>
      <c r="B21" s="1" t="s">
        <v>23</v>
      </c>
      <c r="C21" s="6">
        <v>15</v>
      </c>
      <c r="D21" s="1">
        <v>0.5</v>
      </c>
      <c r="E21" s="3">
        <f>ROUND(C21*D21,2)</f>
        <v>7.5</v>
      </c>
      <c r="F21" s="2">
        <v>0</v>
      </c>
      <c r="G21" s="3">
        <f>ROUND(E21*F21,2)</f>
        <v>0</v>
      </c>
      <c r="H21" s="3">
        <f>ROUND(E21-G21,2)</f>
        <v>7.5</v>
      </c>
    </row>
    <row r="22" spans="1:8" x14ac:dyDescent="0.25">
      <c r="A22" s="1" t="s">
        <v>30</v>
      </c>
      <c r="B22" s="1" t="s">
        <v>23</v>
      </c>
      <c r="C22" s="6">
        <v>15.01</v>
      </c>
      <c r="D22" s="1">
        <v>1</v>
      </c>
      <c r="E22" s="3">
        <f>ROUND(C22*D22,2)</f>
        <v>15.01</v>
      </c>
      <c r="F22" s="2">
        <v>0</v>
      </c>
      <c r="G22" s="3">
        <f>ROUND(E22*F22,2)</f>
        <v>0</v>
      </c>
      <c r="H22" s="3">
        <f>ROUND(E22-G22,2)</f>
        <v>15.01</v>
      </c>
    </row>
    <row r="23" spans="1:8" x14ac:dyDescent="0.25">
      <c r="A23" s="1" t="s">
        <v>31</v>
      </c>
      <c r="B23" s="1" t="s">
        <v>23</v>
      </c>
      <c r="C23" s="6">
        <v>2.1800000000000002</v>
      </c>
      <c r="D23" s="1">
        <v>4</v>
      </c>
      <c r="E23" s="3">
        <f>ROUND(C23*D23,2)</f>
        <v>8.7200000000000006</v>
      </c>
      <c r="F23" s="2">
        <v>0</v>
      </c>
      <c r="G23" s="3">
        <f>ROUND(E23*F23,2)</f>
        <v>0</v>
      </c>
      <c r="H23" s="3">
        <f>ROUND(E23-G23,2)</f>
        <v>8.7200000000000006</v>
      </c>
    </row>
    <row r="24" spans="1:8" x14ac:dyDescent="0.25">
      <c r="A24" s="1" t="s">
        <v>32</v>
      </c>
      <c r="B24" s="1" t="s">
        <v>23</v>
      </c>
      <c r="C24" s="6">
        <v>6.11</v>
      </c>
      <c r="D24" s="1">
        <v>3.6</v>
      </c>
      <c r="E24" s="3">
        <f>ROUND(C24*D24,2)</f>
        <v>22</v>
      </c>
      <c r="F24" s="2">
        <v>0</v>
      </c>
      <c r="G24" s="3">
        <f>ROUND(E24*F24,2)</f>
        <v>0</v>
      </c>
      <c r="H24" s="3">
        <f>ROUND(E24-G24,2)</f>
        <v>22</v>
      </c>
    </row>
    <row r="25" spans="1:8" x14ac:dyDescent="0.25">
      <c r="A25" s="5" t="s">
        <v>33</v>
      </c>
      <c r="C25" s="3"/>
      <c r="E25" s="3"/>
    </row>
    <row r="26" spans="1:8" x14ac:dyDescent="0.25">
      <c r="A26" s="1" t="s">
        <v>34</v>
      </c>
      <c r="B26" s="1" t="s">
        <v>28</v>
      </c>
      <c r="C26" s="6">
        <v>0.48</v>
      </c>
      <c r="D26" s="1">
        <v>6.4020000000000001</v>
      </c>
      <c r="E26" s="3">
        <f>ROUND(C26*D26,2)</f>
        <v>3.07</v>
      </c>
      <c r="F26" s="2">
        <v>0</v>
      </c>
      <c r="G26" s="3">
        <f>ROUND(E26*F26,2)</f>
        <v>0</v>
      </c>
      <c r="H26" s="3">
        <f>ROUND(E26-G26,2)</f>
        <v>3.07</v>
      </c>
    </row>
    <row r="27" spans="1:8" x14ac:dyDescent="0.25">
      <c r="A27" s="5" t="s">
        <v>38</v>
      </c>
      <c r="C27" s="3"/>
      <c r="E27" s="3"/>
    </row>
    <row r="28" spans="1:8" x14ac:dyDescent="0.25">
      <c r="A28" s="1" t="s">
        <v>39</v>
      </c>
      <c r="B28" s="1" t="s">
        <v>40</v>
      </c>
      <c r="C28" s="6">
        <v>3.61</v>
      </c>
      <c r="D28" s="1">
        <v>28</v>
      </c>
      <c r="E28" s="3">
        <f>ROUND(C28*D28,2)</f>
        <v>101.08</v>
      </c>
      <c r="F28" s="2">
        <v>0</v>
      </c>
      <c r="G28" s="3">
        <f>ROUND(E28*F28,2)</f>
        <v>0</v>
      </c>
      <c r="H28" s="3">
        <f>ROUND(E28-G28,2)</f>
        <v>101.08</v>
      </c>
    </row>
    <row r="29" spans="1:8" x14ac:dyDescent="0.25">
      <c r="A29" s="5" t="s">
        <v>99</v>
      </c>
      <c r="C29" s="3"/>
      <c r="E29" s="3"/>
    </row>
    <row r="30" spans="1:8" x14ac:dyDescent="0.25">
      <c r="A30" s="1" t="s">
        <v>100</v>
      </c>
      <c r="B30" s="1" t="s">
        <v>23</v>
      </c>
      <c r="C30" s="6">
        <v>3.3</v>
      </c>
      <c r="D30" s="1">
        <v>0.6</v>
      </c>
      <c r="E30" s="3">
        <f>ROUND(C30*D30,2)</f>
        <v>1.98</v>
      </c>
      <c r="F30" s="2">
        <v>0</v>
      </c>
      <c r="G30" s="3">
        <f>ROUND(E30*F30,2)</f>
        <v>0</v>
      </c>
      <c r="H30" s="3">
        <f>ROUND(E30-G30,2)</f>
        <v>1.98</v>
      </c>
    </row>
    <row r="31" spans="1:8" x14ac:dyDescent="0.25">
      <c r="A31" s="5" t="s">
        <v>44</v>
      </c>
      <c r="C31" s="3"/>
      <c r="E31" s="3"/>
    </row>
    <row r="32" spans="1:8" x14ac:dyDescent="0.25">
      <c r="A32" s="1" t="s">
        <v>45</v>
      </c>
      <c r="B32" s="1" t="s">
        <v>8</v>
      </c>
      <c r="C32" s="6">
        <v>0.31</v>
      </c>
      <c r="D32" s="1">
        <v>170</v>
      </c>
      <c r="E32" s="3">
        <f>ROUND(C32*D32,2)</f>
        <v>52.7</v>
      </c>
      <c r="F32" s="2">
        <v>0</v>
      </c>
      <c r="G32" s="3">
        <f>ROUND(E32*F32,2)</f>
        <v>0</v>
      </c>
      <c r="H32" s="3">
        <f>ROUND(E32-G32,2)</f>
        <v>52.7</v>
      </c>
    </row>
    <row r="33" spans="1:8" x14ac:dyDescent="0.25">
      <c r="A33" s="5" t="s">
        <v>46</v>
      </c>
      <c r="C33" s="3"/>
      <c r="E33" s="3"/>
    </row>
    <row r="34" spans="1:8" x14ac:dyDescent="0.25">
      <c r="A34" s="1" t="s">
        <v>47</v>
      </c>
      <c r="B34" s="1" t="s">
        <v>48</v>
      </c>
      <c r="C34" s="6">
        <v>51.39</v>
      </c>
      <c r="D34" s="1">
        <v>0.66600000000000004</v>
      </c>
      <c r="E34" s="3">
        <f>ROUND(C34*D34,2)</f>
        <v>34.229999999999997</v>
      </c>
      <c r="F34" s="2">
        <v>0</v>
      </c>
      <c r="G34" s="3">
        <f>ROUND(E34*F34,2)</f>
        <v>0</v>
      </c>
      <c r="H34" s="3">
        <f>ROUND(E34-G34,2)</f>
        <v>34.229999999999997</v>
      </c>
    </row>
    <row r="35" spans="1:8" x14ac:dyDescent="0.25">
      <c r="A35" s="5" t="s">
        <v>49</v>
      </c>
      <c r="C35" s="3"/>
      <c r="E35" s="3"/>
    </row>
    <row r="36" spans="1:8" x14ac:dyDescent="0.25">
      <c r="A36" s="1" t="s">
        <v>50</v>
      </c>
      <c r="B36" s="1" t="s">
        <v>43</v>
      </c>
      <c r="C36" s="6">
        <v>6</v>
      </c>
      <c r="D36" s="1">
        <v>1</v>
      </c>
      <c r="E36" s="3">
        <f>ROUND(C36*D36,2)</f>
        <v>6</v>
      </c>
      <c r="F36" s="2">
        <v>0</v>
      </c>
      <c r="G36" s="3">
        <f>ROUND(E36*F36,2)</f>
        <v>0</v>
      </c>
      <c r="H36" s="3">
        <f>ROUND(E36-G36,2)</f>
        <v>6</v>
      </c>
    </row>
    <row r="37" spans="1:8" x14ac:dyDescent="0.25">
      <c r="A37" s="5" t="s">
        <v>51</v>
      </c>
      <c r="C37" s="3"/>
      <c r="E37" s="3"/>
    </row>
    <row r="38" spans="1:8" x14ac:dyDescent="0.25">
      <c r="A38" s="1" t="s">
        <v>52</v>
      </c>
      <c r="B38" s="1" t="s">
        <v>43</v>
      </c>
      <c r="C38" s="6">
        <v>10</v>
      </c>
      <c r="D38" s="1">
        <v>0.33300000000000002</v>
      </c>
      <c r="E38" s="3">
        <f>ROUND(C38*D38,2)</f>
        <v>3.33</v>
      </c>
      <c r="F38" s="2">
        <v>0</v>
      </c>
      <c r="G38" s="3">
        <f>ROUND(E38*F38,2)</f>
        <v>0</v>
      </c>
      <c r="H38" s="3">
        <f>ROUND(E38-G38,2)</f>
        <v>3.33</v>
      </c>
    </row>
    <row r="39" spans="1:8" x14ac:dyDescent="0.25">
      <c r="A39" s="5" t="s">
        <v>53</v>
      </c>
      <c r="C39" s="3"/>
      <c r="E39" s="3"/>
    </row>
    <row r="40" spans="1:8" x14ac:dyDescent="0.25">
      <c r="A40" s="1" t="s">
        <v>54</v>
      </c>
      <c r="B40" s="1" t="s">
        <v>55</v>
      </c>
      <c r="C40" s="6">
        <v>18.690000000000001</v>
      </c>
      <c r="D40" s="1">
        <v>0.36170000000000002</v>
      </c>
      <c r="E40" s="3">
        <f>ROUND(C40*D40,2)</f>
        <v>6.76</v>
      </c>
      <c r="F40" s="2">
        <v>0</v>
      </c>
      <c r="G40" s="3">
        <f>ROUND(E40*F40,2)</f>
        <v>0</v>
      </c>
      <c r="H40" s="3">
        <f>ROUND(E40-G40,2)</f>
        <v>6.76</v>
      </c>
    </row>
    <row r="41" spans="1:8" x14ac:dyDescent="0.25">
      <c r="A41" s="1" t="s">
        <v>56</v>
      </c>
      <c r="B41" s="1" t="s">
        <v>55</v>
      </c>
      <c r="C41" s="6">
        <v>18.690000000000001</v>
      </c>
      <c r="D41" s="1">
        <v>0.12770000000000001</v>
      </c>
      <c r="E41" s="3">
        <f>ROUND(C41*D41,2)</f>
        <v>2.39</v>
      </c>
      <c r="F41" s="2">
        <v>0</v>
      </c>
      <c r="G41" s="3">
        <f>ROUND(E41*F41,2)</f>
        <v>0</v>
      </c>
      <c r="H41" s="3">
        <f>ROUND(E41-G41,2)</f>
        <v>2.39</v>
      </c>
    </row>
    <row r="42" spans="1:8" x14ac:dyDescent="0.25">
      <c r="A42" s="5" t="s">
        <v>60</v>
      </c>
      <c r="C42" s="3"/>
      <c r="E42" s="3"/>
    </row>
    <row r="43" spans="1:8" x14ac:dyDescent="0.25">
      <c r="A43" s="1" t="s">
        <v>59</v>
      </c>
      <c r="B43" s="1" t="s">
        <v>55</v>
      </c>
      <c r="C43" s="6">
        <v>9.06</v>
      </c>
      <c r="D43" s="1">
        <v>0.1832</v>
      </c>
      <c r="E43" s="3">
        <f>ROUND(C43*D43,2)</f>
        <v>1.66</v>
      </c>
      <c r="F43" s="2">
        <v>0</v>
      </c>
      <c r="G43" s="3">
        <f>ROUND(E43*F43,2)</f>
        <v>0</v>
      </c>
      <c r="H43" s="3">
        <f>ROUND(E43-G43,2)</f>
        <v>1.66</v>
      </c>
    </row>
    <row r="44" spans="1:8" x14ac:dyDescent="0.25">
      <c r="A44" s="1" t="s">
        <v>61</v>
      </c>
      <c r="B44" s="1" t="s">
        <v>55</v>
      </c>
      <c r="C44" s="6">
        <v>18.71</v>
      </c>
      <c r="D44" s="1">
        <v>0.44040000000000001</v>
      </c>
      <c r="E44" s="3">
        <f>ROUND(C44*D44,2)</f>
        <v>8.24</v>
      </c>
      <c r="F44" s="2">
        <v>0</v>
      </c>
      <c r="G44" s="3">
        <f>ROUND(E44*F44,2)</f>
        <v>0</v>
      </c>
      <c r="H44" s="3">
        <f>ROUND(E44-G44,2)</f>
        <v>8.24</v>
      </c>
    </row>
    <row r="45" spans="1:8" x14ac:dyDescent="0.25">
      <c r="A45" s="5" t="s">
        <v>62</v>
      </c>
      <c r="C45" s="3"/>
      <c r="E45" s="3"/>
    </row>
    <row r="46" spans="1:8" x14ac:dyDescent="0.25">
      <c r="A46" s="1" t="s">
        <v>54</v>
      </c>
      <c r="B46" s="1" t="s">
        <v>21</v>
      </c>
      <c r="C46" s="6">
        <v>2.86</v>
      </c>
      <c r="D46" s="1">
        <v>4.1883999999999997</v>
      </c>
      <c r="E46" s="3">
        <f>ROUND(C46*D46,2)</f>
        <v>11.98</v>
      </c>
      <c r="F46" s="2">
        <v>0</v>
      </c>
      <c r="G46" s="3">
        <f>ROUND(E46*F46,2)</f>
        <v>0</v>
      </c>
      <c r="H46" s="3">
        <f>ROUND(E46-G46,2)</f>
        <v>11.98</v>
      </c>
    </row>
    <row r="47" spans="1:8" x14ac:dyDescent="0.25">
      <c r="A47" s="1" t="s">
        <v>56</v>
      </c>
      <c r="B47" s="1" t="s">
        <v>21</v>
      </c>
      <c r="C47" s="6">
        <v>2.86</v>
      </c>
      <c r="D47" s="1">
        <v>1.742</v>
      </c>
      <c r="E47" s="3">
        <f>ROUND(C47*D47,2)</f>
        <v>4.9800000000000004</v>
      </c>
      <c r="F47" s="2">
        <v>0</v>
      </c>
      <c r="G47" s="3">
        <f>ROUND(E47*F47,2)</f>
        <v>0</v>
      </c>
      <c r="H47" s="3">
        <f>ROUND(E47-G47,2)</f>
        <v>4.9800000000000004</v>
      </c>
    </row>
    <row r="48" spans="1:8" x14ac:dyDescent="0.25">
      <c r="A48" s="5" t="s">
        <v>64</v>
      </c>
      <c r="C48" s="3"/>
      <c r="E48" s="3"/>
    </row>
    <row r="49" spans="1:8" x14ac:dyDescent="0.25">
      <c r="A49" s="1" t="s">
        <v>59</v>
      </c>
      <c r="B49" s="1" t="s">
        <v>43</v>
      </c>
      <c r="C49" s="6">
        <v>10.92</v>
      </c>
      <c r="D49" s="1">
        <v>1</v>
      </c>
      <c r="E49" s="3">
        <f>ROUND(C49*D49,2)</f>
        <v>10.92</v>
      </c>
      <c r="F49" s="2">
        <v>0</v>
      </c>
      <c r="G49" s="3">
        <f>ROUND(E49*F49,2)</f>
        <v>0</v>
      </c>
      <c r="H49" s="3">
        <f>ROUND(E49-G49,2)</f>
        <v>10.92</v>
      </c>
    </row>
    <row r="50" spans="1:8" x14ac:dyDescent="0.25">
      <c r="A50" s="1" t="s">
        <v>54</v>
      </c>
      <c r="B50" s="1" t="s">
        <v>43</v>
      </c>
      <c r="C50" s="6">
        <v>3.69</v>
      </c>
      <c r="D50" s="1">
        <v>1</v>
      </c>
      <c r="E50" s="3">
        <f>ROUND(C50*D50,2)</f>
        <v>3.69</v>
      </c>
      <c r="F50" s="2">
        <v>0</v>
      </c>
      <c r="G50" s="3">
        <f>ROUND(E50*F50,2)</f>
        <v>0</v>
      </c>
      <c r="H50" s="3">
        <f>ROUND(E50-G50,2)</f>
        <v>3.69</v>
      </c>
    </row>
    <row r="51" spans="1:8" x14ac:dyDescent="0.25">
      <c r="A51" s="1" t="s">
        <v>56</v>
      </c>
      <c r="B51" s="1" t="s">
        <v>43</v>
      </c>
      <c r="C51" s="6">
        <v>6.16</v>
      </c>
      <c r="D51" s="1">
        <v>1</v>
      </c>
      <c r="E51" s="3">
        <f>ROUND(C51*D51,2)</f>
        <v>6.16</v>
      </c>
      <c r="F51" s="2">
        <v>0</v>
      </c>
      <c r="G51" s="3">
        <f>ROUND(E51*F51,2)</f>
        <v>0</v>
      </c>
      <c r="H51" s="3">
        <f>ROUND(E51-G51,2)</f>
        <v>6.16</v>
      </c>
    </row>
    <row r="52" spans="1:8" x14ac:dyDescent="0.25">
      <c r="A52" s="7" t="s">
        <v>65</v>
      </c>
      <c r="B52" s="7" t="s">
        <v>43</v>
      </c>
      <c r="C52" s="8">
        <v>23.34</v>
      </c>
      <c r="D52" s="7">
        <v>1</v>
      </c>
      <c r="E52" s="9">
        <f>ROUND(C52*D52,2)</f>
        <v>23.34</v>
      </c>
      <c r="F52" s="10">
        <v>0</v>
      </c>
      <c r="G52" s="9">
        <f>ROUND(E52*F52,2)</f>
        <v>0</v>
      </c>
      <c r="H52" s="9">
        <f>ROUND(E52-G52,2)</f>
        <v>23.34</v>
      </c>
    </row>
    <row r="53" spans="1:8" x14ac:dyDescent="0.25">
      <c r="A53" s="15" t="s">
        <v>66</v>
      </c>
      <c r="C53" s="3"/>
      <c r="E53" s="3">
        <f>SUM(E12:E52)</f>
        <v>573.67000000000007</v>
      </c>
      <c r="G53" s="4">
        <f>SUM(G12:G52)</f>
        <v>0</v>
      </c>
      <c r="H53" s="4">
        <f>ROUND(E53-G53,2)</f>
        <v>573.66999999999996</v>
      </c>
    </row>
    <row r="54" spans="1:8" x14ac:dyDescent="0.25">
      <c r="A54" s="15" t="s">
        <v>67</v>
      </c>
      <c r="C54" s="3"/>
      <c r="E54" s="3">
        <f>+E8-E53</f>
        <v>189.62999999999988</v>
      </c>
      <c r="G54" s="4">
        <f>+G8-G53</f>
        <v>0</v>
      </c>
      <c r="H54" s="4">
        <f>ROUND(E54-G54,2)</f>
        <v>189.63</v>
      </c>
    </row>
    <row r="55" spans="1:8" x14ac:dyDescent="0.25">
      <c r="A55" t="s">
        <v>10</v>
      </c>
      <c r="C55" s="3"/>
      <c r="E55" s="3"/>
    </row>
    <row r="56" spans="1:8" x14ac:dyDescent="0.25">
      <c r="A56" s="15" t="s">
        <v>68</v>
      </c>
      <c r="C56" s="3"/>
      <c r="E56" s="3"/>
    </row>
    <row r="57" spans="1:8" x14ac:dyDescent="0.25">
      <c r="A57" s="1" t="s">
        <v>59</v>
      </c>
      <c r="B57" s="1" t="s">
        <v>43</v>
      </c>
      <c r="C57" s="6">
        <v>18.59</v>
      </c>
      <c r="D57" s="1">
        <v>1</v>
      </c>
      <c r="E57" s="3">
        <f>ROUND(C57*D57,2)</f>
        <v>18.59</v>
      </c>
      <c r="F57" s="2">
        <v>0</v>
      </c>
      <c r="G57" s="3">
        <f>ROUND(E57*F57,2)</f>
        <v>0</v>
      </c>
      <c r="H57" s="3">
        <f>ROUND(E57-G57,2)</f>
        <v>18.59</v>
      </c>
    </row>
    <row r="58" spans="1:8" x14ac:dyDescent="0.25">
      <c r="A58" s="1" t="s">
        <v>54</v>
      </c>
      <c r="B58" s="1" t="s">
        <v>43</v>
      </c>
      <c r="C58" s="6">
        <v>28.58</v>
      </c>
      <c r="D58" s="1">
        <v>1</v>
      </c>
      <c r="E58" s="3">
        <f>ROUND(C58*D58,2)</f>
        <v>28.58</v>
      </c>
      <c r="F58" s="2">
        <v>0</v>
      </c>
      <c r="G58" s="3">
        <f>ROUND(E58*F58,2)</f>
        <v>0</v>
      </c>
      <c r="H58" s="3">
        <f>ROUND(E58-G58,2)</f>
        <v>28.58</v>
      </c>
    </row>
    <row r="59" spans="1:8" x14ac:dyDescent="0.25">
      <c r="A59" s="7" t="s">
        <v>56</v>
      </c>
      <c r="B59" s="7" t="s">
        <v>43</v>
      </c>
      <c r="C59" s="8">
        <v>29.49</v>
      </c>
      <c r="D59" s="7">
        <v>1</v>
      </c>
      <c r="E59" s="9">
        <f>ROUND(C59*D59,2)</f>
        <v>29.49</v>
      </c>
      <c r="F59" s="10">
        <v>0</v>
      </c>
      <c r="G59" s="9">
        <f>ROUND(E59*F59,2)</f>
        <v>0</v>
      </c>
      <c r="H59" s="9">
        <f>ROUND(E59-G59,2)</f>
        <v>29.49</v>
      </c>
    </row>
    <row r="60" spans="1:8" x14ac:dyDescent="0.25">
      <c r="A60" s="15" t="s">
        <v>69</v>
      </c>
      <c r="C60" s="3"/>
      <c r="E60" s="3">
        <f>SUM(E57:E59)</f>
        <v>76.66</v>
      </c>
      <c r="G60" s="4">
        <f>SUM(G57:G59)</f>
        <v>0</v>
      </c>
      <c r="H60" s="4">
        <f>ROUND(E60-G60,2)</f>
        <v>76.66</v>
      </c>
    </row>
    <row r="61" spans="1:8" x14ac:dyDescent="0.25">
      <c r="A61" s="15" t="s">
        <v>70</v>
      </c>
      <c r="C61" s="3"/>
      <c r="E61" s="3">
        <f>+E53+E60</f>
        <v>650.33000000000004</v>
      </c>
      <c r="G61" s="4">
        <f>+G53+G60</f>
        <v>0</v>
      </c>
      <c r="H61" s="4">
        <f>ROUND(E61-G61,2)</f>
        <v>650.33000000000004</v>
      </c>
    </row>
    <row r="62" spans="1:8" x14ac:dyDescent="0.25">
      <c r="A62" s="15" t="s">
        <v>71</v>
      </c>
      <c r="C62" s="3"/>
      <c r="E62" s="3">
        <f>+E8-E61</f>
        <v>112.96999999999991</v>
      </c>
      <c r="G62" s="4">
        <f>+G8-G61</f>
        <v>0</v>
      </c>
      <c r="H62" s="4">
        <f>ROUND(E62-G62,2)</f>
        <v>112.97</v>
      </c>
    </row>
    <row r="63" spans="1:8" x14ac:dyDescent="0.25">
      <c r="A63" t="s">
        <v>1</v>
      </c>
      <c r="C63" s="3"/>
      <c r="E63" s="3"/>
    </row>
    <row r="64" spans="1:8" x14ac:dyDescent="0.25">
      <c r="A64" t="s">
        <v>142</v>
      </c>
      <c r="C64" s="3"/>
      <c r="E64" s="3"/>
    </row>
    <row r="66" spans="1:5" x14ac:dyDescent="0.25">
      <c r="A66" s="15" t="s">
        <v>72</v>
      </c>
      <c r="C66" s="3"/>
      <c r="E66" s="3"/>
    </row>
    <row r="67" spans="1:5" x14ac:dyDescent="0.25">
      <c r="A67" s="15" t="s">
        <v>73</v>
      </c>
      <c r="C67" s="3"/>
      <c r="E67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254C-10C9-4818-BCBB-08AE1A84094C}">
  <dimension ref="A1:H74"/>
  <sheetViews>
    <sheetView workbookViewId="0">
      <selection activeCell="O18" sqref="O18"/>
    </sheetView>
  </sheetViews>
  <sheetFormatPr defaultRowHeight="15" x14ac:dyDescent="0.25"/>
  <cols>
    <col min="1" max="1" width="31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126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155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156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4.49</v>
      </c>
      <c r="D7" s="7">
        <v>235</v>
      </c>
      <c r="E7" s="9">
        <f>ROUND(C7*D7,2)</f>
        <v>1055.1500000000001</v>
      </c>
      <c r="F7" s="10">
        <v>0</v>
      </c>
      <c r="G7" s="9">
        <f>ROUND(E7*F7,2)</f>
        <v>0</v>
      </c>
      <c r="H7" s="9">
        <f>ROUND(E7-G7,2)</f>
        <v>1055.1500000000001</v>
      </c>
    </row>
    <row r="8" spans="1:8" x14ac:dyDescent="0.25">
      <c r="A8" s="15" t="s">
        <v>9</v>
      </c>
      <c r="C8" s="3"/>
      <c r="E8" s="3">
        <f>SUM(E7:E7)</f>
        <v>1055.1500000000001</v>
      </c>
      <c r="G8" s="4">
        <f>SUM(G7:G7)</f>
        <v>0</v>
      </c>
      <c r="H8" s="4">
        <f>ROUND(E8-G8,2)</f>
        <v>1055.1500000000001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2</v>
      </c>
      <c r="E12" s="3">
        <f>ROUND(C12*D12,2)</f>
        <v>16.100000000000001</v>
      </c>
      <c r="F12" s="2">
        <v>0</v>
      </c>
      <c r="G12" s="3">
        <f>ROUND(E12*F12,2)</f>
        <v>0</v>
      </c>
      <c r="H12" s="3">
        <f>ROUND(E12-G12,2)</f>
        <v>16.100000000000001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1</v>
      </c>
      <c r="E13" s="3">
        <f>ROUND(C13*D13,2)</f>
        <v>7.5</v>
      </c>
      <c r="F13" s="2">
        <v>0</v>
      </c>
      <c r="G13" s="3">
        <f>ROUND(E13*F13,2)</f>
        <v>0</v>
      </c>
      <c r="H13" s="3">
        <f>ROUND(E13-G13,2)</f>
        <v>7.5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88</v>
      </c>
      <c r="B15" s="1" t="s">
        <v>18</v>
      </c>
      <c r="C15" s="6">
        <v>36.68</v>
      </c>
      <c r="D15" s="1">
        <v>1.63</v>
      </c>
      <c r="E15" s="3">
        <f>ROUND(C15*D15,2)</f>
        <v>59.79</v>
      </c>
      <c r="F15" s="2">
        <v>0</v>
      </c>
      <c r="G15" s="3">
        <f>ROUND(E15*F15,2)</f>
        <v>0</v>
      </c>
      <c r="H15" s="3">
        <f>ROUND(E15-G15,2)</f>
        <v>59.79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1.25</v>
      </c>
      <c r="E16" s="3">
        <f>ROUND(C16*D16,2)</f>
        <v>33.86</v>
      </c>
      <c r="F16" s="2">
        <v>0</v>
      </c>
      <c r="G16" s="3">
        <f>ROUND(E16*F16,2)</f>
        <v>0</v>
      </c>
      <c r="H16" s="3">
        <f>ROUND(E16-G16,2)</f>
        <v>33.86</v>
      </c>
    </row>
    <row r="17" spans="1:8" x14ac:dyDescent="0.25">
      <c r="A17" s="1" t="s">
        <v>20</v>
      </c>
      <c r="B17" s="1" t="s">
        <v>21</v>
      </c>
      <c r="C17" s="6">
        <v>3.85</v>
      </c>
      <c r="D17" s="1">
        <v>5</v>
      </c>
      <c r="E17" s="3">
        <f>ROUND(C17*D17,2)</f>
        <v>19.25</v>
      </c>
      <c r="F17" s="2">
        <v>0</v>
      </c>
      <c r="G17" s="3">
        <f>ROUND(E17*F17,2)</f>
        <v>0</v>
      </c>
      <c r="H17" s="3">
        <f>ROUND(E17-G17,2)</f>
        <v>19.25</v>
      </c>
    </row>
    <row r="18" spans="1:8" x14ac:dyDescent="0.25">
      <c r="A18" s="1" t="s">
        <v>25</v>
      </c>
      <c r="B18" s="1" t="s">
        <v>21</v>
      </c>
      <c r="C18" s="6">
        <v>2.41</v>
      </c>
      <c r="D18" s="1">
        <v>43.834800000000001</v>
      </c>
      <c r="E18" s="3">
        <f>ROUND(C18*D18,2)</f>
        <v>105.64</v>
      </c>
      <c r="F18" s="2">
        <v>0</v>
      </c>
      <c r="G18" s="3">
        <f>ROUND(E18*F18,2)</f>
        <v>0</v>
      </c>
      <c r="H18" s="3">
        <f>ROUND(E18-G18,2)</f>
        <v>105.64</v>
      </c>
    </row>
    <row r="19" spans="1:8" x14ac:dyDescent="0.25">
      <c r="A19" s="5" t="s">
        <v>107</v>
      </c>
      <c r="C19" s="3"/>
      <c r="E19" s="3"/>
    </row>
    <row r="20" spans="1:8" x14ac:dyDescent="0.25">
      <c r="A20" s="1" t="s">
        <v>136</v>
      </c>
      <c r="B20" s="1" t="s">
        <v>28</v>
      </c>
      <c r="C20" s="6">
        <v>1.47</v>
      </c>
      <c r="D20" s="1">
        <v>13.7</v>
      </c>
      <c r="E20" s="3">
        <f>ROUND(C20*D20,2)</f>
        <v>20.14</v>
      </c>
      <c r="F20" s="2">
        <v>0</v>
      </c>
      <c r="G20" s="3">
        <f>ROUND(E20*F20,2)</f>
        <v>0</v>
      </c>
      <c r="H20" s="3">
        <f>ROUND(E20-G20,2)</f>
        <v>20.14</v>
      </c>
    </row>
    <row r="21" spans="1:8" x14ac:dyDescent="0.25">
      <c r="A21" s="5" t="s">
        <v>26</v>
      </c>
      <c r="C21" s="3"/>
      <c r="E21" s="3"/>
    </row>
    <row r="22" spans="1:8" x14ac:dyDescent="0.25">
      <c r="A22" s="1" t="s">
        <v>27</v>
      </c>
      <c r="B22" s="1" t="s">
        <v>28</v>
      </c>
      <c r="C22" s="6">
        <v>0.12</v>
      </c>
      <c r="D22" s="1">
        <v>32</v>
      </c>
      <c r="E22" s="3">
        <f>ROUND(C22*D22,2)</f>
        <v>3.84</v>
      </c>
      <c r="F22" s="2">
        <v>0</v>
      </c>
      <c r="G22" s="3">
        <f>ROUND(E22*F22,2)</f>
        <v>0</v>
      </c>
      <c r="H22" s="3">
        <f>ROUND(E22-G22,2)</f>
        <v>3.84</v>
      </c>
    </row>
    <row r="23" spans="1:8" x14ac:dyDescent="0.25">
      <c r="A23" s="1" t="s">
        <v>29</v>
      </c>
      <c r="B23" s="1" t="s">
        <v>23</v>
      </c>
      <c r="C23" s="6">
        <v>15</v>
      </c>
      <c r="D23" s="1">
        <v>0.5</v>
      </c>
      <c r="E23" s="3">
        <f>ROUND(C23*D23,2)</f>
        <v>7.5</v>
      </c>
      <c r="F23" s="2">
        <v>0</v>
      </c>
      <c r="G23" s="3">
        <f>ROUND(E23*F23,2)</f>
        <v>0</v>
      </c>
      <c r="H23" s="3">
        <f>ROUND(E23-G23,2)</f>
        <v>7.5</v>
      </c>
    </row>
    <row r="24" spans="1:8" x14ac:dyDescent="0.25">
      <c r="A24" s="1" t="s">
        <v>30</v>
      </c>
      <c r="B24" s="1" t="s">
        <v>23</v>
      </c>
      <c r="C24" s="6">
        <v>15.01</v>
      </c>
      <c r="D24" s="1">
        <v>1</v>
      </c>
      <c r="E24" s="3">
        <f>ROUND(C24*D24,2)</f>
        <v>15.01</v>
      </c>
      <c r="F24" s="2">
        <v>0</v>
      </c>
      <c r="G24" s="3">
        <f>ROUND(E24*F24,2)</f>
        <v>0</v>
      </c>
      <c r="H24" s="3">
        <f>ROUND(E24-G24,2)</f>
        <v>15.01</v>
      </c>
    </row>
    <row r="25" spans="1:8" x14ac:dyDescent="0.25">
      <c r="A25" s="1" t="s">
        <v>31</v>
      </c>
      <c r="B25" s="1" t="s">
        <v>23</v>
      </c>
      <c r="C25" s="6">
        <v>2.1800000000000002</v>
      </c>
      <c r="D25" s="1">
        <v>4</v>
      </c>
      <c r="E25" s="3">
        <f>ROUND(C25*D25,2)</f>
        <v>8.7200000000000006</v>
      </c>
      <c r="F25" s="2">
        <v>0</v>
      </c>
      <c r="G25" s="3">
        <f>ROUND(E25*F25,2)</f>
        <v>0</v>
      </c>
      <c r="H25" s="3">
        <f>ROUND(E25-G25,2)</f>
        <v>8.7200000000000006</v>
      </c>
    </row>
    <row r="26" spans="1:8" x14ac:dyDescent="0.25">
      <c r="A26" s="1" t="s">
        <v>32</v>
      </c>
      <c r="B26" s="1" t="s">
        <v>23</v>
      </c>
      <c r="C26" s="6">
        <v>6.11</v>
      </c>
      <c r="D26" s="1">
        <v>3.6</v>
      </c>
      <c r="E26" s="3">
        <f>ROUND(C26*D26,2)</f>
        <v>22</v>
      </c>
      <c r="F26" s="2">
        <v>0</v>
      </c>
      <c r="G26" s="3">
        <f>ROUND(E26*F26,2)</f>
        <v>0</v>
      </c>
      <c r="H26" s="3">
        <f>ROUND(E26-G26,2)</f>
        <v>22</v>
      </c>
    </row>
    <row r="27" spans="1:8" x14ac:dyDescent="0.25">
      <c r="A27" s="5" t="s">
        <v>33</v>
      </c>
      <c r="C27" s="3"/>
      <c r="E27" s="3"/>
    </row>
    <row r="28" spans="1:8" x14ac:dyDescent="0.25">
      <c r="A28" s="1" t="s">
        <v>34</v>
      </c>
      <c r="B28" s="1" t="s">
        <v>28</v>
      </c>
      <c r="C28" s="6">
        <v>0.48</v>
      </c>
      <c r="D28" s="1">
        <v>6.4020000000000001</v>
      </c>
      <c r="E28" s="3">
        <f>ROUND(C28*D28,2)</f>
        <v>3.07</v>
      </c>
      <c r="F28" s="2">
        <v>0</v>
      </c>
      <c r="G28" s="3">
        <f>ROUND(E28*F28,2)</f>
        <v>0</v>
      </c>
      <c r="H28" s="3">
        <f>ROUND(E28-G28,2)</f>
        <v>3.07</v>
      </c>
    </row>
    <row r="29" spans="1:8" x14ac:dyDescent="0.25">
      <c r="A29" s="5" t="s">
        <v>38</v>
      </c>
      <c r="C29" s="3"/>
      <c r="E29" s="3"/>
    </row>
    <row r="30" spans="1:8" x14ac:dyDescent="0.25">
      <c r="A30" s="1" t="s">
        <v>39</v>
      </c>
      <c r="B30" s="1" t="s">
        <v>40</v>
      </c>
      <c r="C30" s="6">
        <v>3.61</v>
      </c>
      <c r="D30" s="1">
        <v>28</v>
      </c>
      <c r="E30" s="3">
        <f>ROUND(C30*D30,2)</f>
        <v>101.08</v>
      </c>
      <c r="F30" s="2">
        <v>0</v>
      </c>
      <c r="G30" s="3">
        <f>ROUND(E30*F30,2)</f>
        <v>0</v>
      </c>
      <c r="H30" s="3">
        <f>ROUND(E30-G30,2)</f>
        <v>101.08</v>
      </c>
    </row>
    <row r="31" spans="1:8" x14ac:dyDescent="0.25">
      <c r="A31" s="5" t="s">
        <v>99</v>
      </c>
      <c r="C31" s="3"/>
      <c r="E31" s="3"/>
    </row>
    <row r="32" spans="1:8" x14ac:dyDescent="0.25">
      <c r="A32" s="1" t="s">
        <v>100</v>
      </c>
      <c r="B32" s="1" t="s">
        <v>23</v>
      </c>
      <c r="C32" s="6">
        <v>3.3</v>
      </c>
      <c r="D32" s="1">
        <v>0.6</v>
      </c>
      <c r="E32" s="3">
        <f>ROUND(C32*D32,2)</f>
        <v>1.98</v>
      </c>
      <c r="F32" s="2">
        <v>0</v>
      </c>
      <c r="G32" s="3">
        <f>ROUND(E32*F32,2)</f>
        <v>0</v>
      </c>
      <c r="H32" s="3">
        <f>ROUND(E32-G32,2)</f>
        <v>1.98</v>
      </c>
    </row>
    <row r="33" spans="1:8" x14ac:dyDescent="0.25">
      <c r="A33" s="5" t="s">
        <v>44</v>
      </c>
      <c r="C33" s="3"/>
      <c r="E33" s="3"/>
    </row>
    <row r="34" spans="1:8" x14ac:dyDescent="0.25">
      <c r="A34" s="1" t="s">
        <v>45</v>
      </c>
      <c r="B34" s="1" t="s">
        <v>8</v>
      </c>
      <c r="C34" s="6">
        <v>0.31</v>
      </c>
      <c r="D34" s="1">
        <v>235</v>
      </c>
      <c r="E34" s="3">
        <f>ROUND(C34*D34,2)</f>
        <v>72.849999999999994</v>
      </c>
      <c r="F34" s="2">
        <v>0</v>
      </c>
      <c r="G34" s="3">
        <f>ROUND(E34*F34,2)</f>
        <v>0</v>
      </c>
      <c r="H34" s="3">
        <f>ROUND(E34-G34,2)</f>
        <v>72.849999999999994</v>
      </c>
    </row>
    <row r="35" spans="1:8" x14ac:dyDescent="0.25">
      <c r="A35" s="5" t="s">
        <v>46</v>
      </c>
      <c r="C35" s="3"/>
      <c r="E35" s="3"/>
    </row>
    <row r="36" spans="1:8" x14ac:dyDescent="0.25">
      <c r="A36" s="1" t="s">
        <v>47</v>
      </c>
      <c r="B36" s="1" t="s">
        <v>48</v>
      </c>
      <c r="C36" s="6">
        <v>51.39</v>
      </c>
      <c r="D36" s="1">
        <v>0.66600000000000004</v>
      </c>
      <c r="E36" s="3">
        <f>ROUND(C36*D36,2)</f>
        <v>34.229999999999997</v>
      </c>
      <c r="F36" s="2">
        <v>0</v>
      </c>
      <c r="G36" s="3">
        <f>ROUND(E36*F36,2)</f>
        <v>0</v>
      </c>
      <c r="H36" s="3">
        <f>ROUND(E36-G36,2)</f>
        <v>34.229999999999997</v>
      </c>
    </row>
    <row r="37" spans="1:8" x14ac:dyDescent="0.25">
      <c r="A37" s="5" t="s">
        <v>49</v>
      </c>
      <c r="C37" s="3"/>
      <c r="E37" s="3"/>
    </row>
    <row r="38" spans="1:8" x14ac:dyDescent="0.25">
      <c r="A38" s="1" t="s">
        <v>50</v>
      </c>
      <c r="B38" s="1" t="s">
        <v>43</v>
      </c>
      <c r="C38" s="6">
        <v>6</v>
      </c>
      <c r="D38" s="1">
        <v>1</v>
      </c>
      <c r="E38" s="3">
        <f>ROUND(C38*D38,2)</f>
        <v>6</v>
      </c>
      <c r="F38" s="2">
        <v>0</v>
      </c>
      <c r="G38" s="3">
        <f>ROUND(E38*F38,2)</f>
        <v>0</v>
      </c>
      <c r="H38" s="3">
        <f>ROUND(E38-G38,2)</f>
        <v>6</v>
      </c>
    </row>
    <row r="39" spans="1:8" x14ac:dyDescent="0.25">
      <c r="A39" s="5" t="s">
        <v>51</v>
      </c>
      <c r="C39" s="3"/>
      <c r="E39" s="3"/>
    </row>
    <row r="40" spans="1:8" x14ac:dyDescent="0.25">
      <c r="A40" s="1" t="s">
        <v>52</v>
      </c>
      <c r="B40" s="1" t="s">
        <v>43</v>
      </c>
      <c r="C40" s="6">
        <v>10</v>
      </c>
      <c r="D40" s="1">
        <v>0.33300000000000002</v>
      </c>
      <c r="E40" s="3">
        <f>ROUND(C40*D40,2)</f>
        <v>3.33</v>
      </c>
      <c r="F40" s="2">
        <v>0</v>
      </c>
      <c r="G40" s="3">
        <f>ROUND(E40*F40,2)</f>
        <v>0</v>
      </c>
      <c r="H40" s="3">
        <f>ROUND(E40-G40,2)</f>
        <v>3.33</v>
      </c>
    </row>
    <row r="41" spans="1:8" x14ac:dyDescent="0.25">
      <c r="A41" s="5" t="s">
        <v>53</v>
      </c>
      <c r="C41" s="3"/>
      <c r="E41" s="3"/>
    </row>
    <row r="42" spans="1:8" x14ac:dyDescent="0.25">
      <c r="A42" s="1" t="s">
        <v>54</v>
      </c>
      <c r="B42" s="1" t="s">
        <v>55</v>
      </c>
      <c r="C42" s="6">
        <v>18.690000000000001</v>
      </c>
      <c r="D42" s="1">
        <v>0.36170000000000002</v>
      </c>
      <c r="E42" s="3">
        <f>ROUND(C42*D42,2)</f>
        <v>6.76</v>
      </c>
      <c r="F42" s="2">
        <v>0</v>
      </c>
      <c r="G42" s="3">
        <f>ROUND(E42*F42,2)</f>
        <v>0</v>
      </c>
      <c r="H42" s="3">
        <f>ROUND(E42-G42,2)</f>
        <v>6.76</v>
      </c>
    </row>
    <row r="43" spans="1:8" x14ac:dyDescent="0.25">
      <c r="A43" s="1" t="s">
        <v>56</v>
      </c>
      <c r="B43" s="1" t="s">
        <v>55</v>
      </c>
      <c r="C43" s="6">
        <v>18.690000000000001</v>
      </c>
      <c r="D43" s="1">
        <v>0.12770000000000001</v>
      </c>
      <c r="E43" s="3">
        <f>ROUND(C43*D43,2)</f>
        <v>2.39</v>
      </c>
      <c r="F43" s="2">
        <v>0</v>
      </c>
      <c r="G43" s="3">
        <f>ROUND(E43*F43,2)</f>
        <v>0</v>
      </c>
      <c r="H43" s="3">
        <f>ROUND(E43-G43,2)</f>
        <v>2.39</v>
      </c>
    </row>
    <row r="44" spans="1:8" x14ac:dyDescent="0.25">
      <c r="A44" s="5" t="s">
        <v>57</v>
      </c>
      <c r="C44" s="3"/>
      <c r="E44" s="3"/>
    </row>
    <row r="45" spans="1:8" x14ac:dyDescent="0.25">
      <c r="A45" s="1" t="s">
        <v>58</v>
      </c>
      <c r="B45" s="1" t="s">
        <v>55</v>
      </c>
      <c r="C45" s="6">
        <v>9.06</v>
      </c>
      <c r="D45" s="1">
        <v>0.20369999999999999</v>
      </c>
      <c r="E45" s="3">
        <f>ROUND(C45*D45,2)</f>
        <v>1.85</v>
      </c>
      <c r="F45" s="2">
        <v>0</v>
      </c>
      <c r="G45" s="3">
        <f>ROUND(E45*F45,2)</f>
        <v>0</v>
      </c>
      <c r="H45" s="3">
        <f>ROUND(E45-G45,2)</f>
        <v>1.85</v>
      </c>
    </row>
    <row r="46" spans="1:8" x14ac:dyDescent="0.25">
      <c r="A46" s="5" t="s">
        <v>60</v>
      </c>
      <c r="C46" s="3"/>
      <c r="E46" s="3"/>
    </row>
    <row r="47" spans="1:8" x14ac:dyDescent="0.25">
      <c r="A47" s="1" t="s">
        <v>59</v>
      </c>
      <c r="B47" s="1" t="s">
        <v>55</v>
      </c>
      <c r="C47" s="6">
        <v>9.06</v>
      </c>
      <c r="D47" s="1">
        <v>0.1832</v>
      </c>
      <c r="E47" s="3">
        <f>ROUND(C47*D47,2)</f>
        <v>1.66</v>
      </c>
      <c r="F47" s="2">
        <v>0</v>
      </c>
      <c r="G47" s="3">
        <f>ROUND(E47*F47,2)</f>
        <v>0</v>
      </c>
      <c r="H47" s="3">
        <f>ROUND(E47-G47,2)</f>
        <v>1.66</v>
      </c>
    </row>
    <row r="48" spans="1:8" x14ac:dyDescent="0.25">
      <c r="A48" s="1" t="s">
        <v>61</v>
      </c>
      <c r="B48" s="1" t="s">
        <v>55</v>
      </c>
      <c r="C48" s="6">
        <v>18.71</v>
      </c>
      <c r="D48" s="1">
        <v>0.44040000000000001</v>
      </c>
      <c r="E48" s="3">
        <f>ROUND(C48*D48,2)</f>
        <v>8.24</v>
      </c>
      <c r="F48" s="2">
        <v>0</v>
      </c>
      <c r="G48" s="3">
        <f>ROUND(E48*F48,2)</f>
        <v>0</v>
      </c>
      <c r="H48" s="3">
        <f>ROUND(E48-G48,2)</f>
        <v>8.24</v>
      </c>
    </row>
    <row r="49" spans="1:8" x14ac:dyDescent="0.25">
      <c r="A49" s="5" t="s">
        <v>62</v>
      </c>
      <c r="C49" s="3"/>
      <c r="E49" s="3"/>
    </row>
    <row r="50" spans="1:8" x14ac:dyDescent="0.25">
      <c r="A50" s="1" t="s">
        <v>54</v>
      </c>
      <c r="B50" s="1" t="s">
        <v>21</v>
      </c>
      <c r="C50" s="6">
        <v>2.86</v>
      </c>
      <c r="D50" s="1">
        <v>4.1883999999999997</v>
      </c>
      <c r="E50" s="3">
        <f>ROUND(C50*D50,2)</f>
        <v>11.98</v>
      </c>
      <c r="F50" s="2">
        <v>0</v>
      </c>
      <c r="G50" s="3">
        <f>ROUND(E50*F50,2)</f>
        <v>0</v>
      </c>
      <c r="H50" s="3">
        <f>ROUND(E50-G50,2)</f>
        <v>11.98</v>
      </c>
    </row>
    <row r="51" spans="1:8" x14ac:dyDescent="0.25">
      <c r="A51" s="1" t="s">
        <v>56</v>
      </c>
      <c r="B51" s="1" t="s">
        <v>21</v>
      </c>
      <c r="C51" s="6">
        <v>2.86</v>
      </c>
      <c r="D51" s="1">
        <v>1.742</v>
      </c>
      <c r="E51" s="3">
        <f>ROUND(C51*D51,2)</f>
        <v>4.9800000000000004</v>
      </c>
      <c r="F51" s="2">
        <v>0</v>
      </c>
      <c r="G51" s="3">
        <f>ROUND(E51*F51,2)</f>
        <v>0</v>
      </c>
      <c r="H51" s="3">
        <f>ROUND(E51-G51,2)</f>
        <v>4.9800000000000004</v>
      </c>
    </row>
    <row r="52" spans="1:8" x14ac:dyDescent="0.25">
      <c r="A52" s="1" t="s">
        <v>122</v>
      </c>
      <c r="B52" s="1" t="s">
        <v>21</v>
      </c>
      <c r="C52" s="6">
        <v>2.86</v>
      </c>
      <c r="D52" s="1">
        <v>11.2011</v>
      </c>
      <c r="E52" s="3">
        <f>ROUND(C52*D52,2)</f>
        <v>32.04</v>
      </c>
      <c r="F52" s="2">
        <v>0</v>
      </c>
      <c r="G52" s="3">
        <f>ROUND(E52*F52,2)</f>
        <v>0</v>
      </c>
      <c r="H52" s="3">
        <f>ROUND(E52-G52,2)</f>
        <v>32.04</v>
      </c>
    </row>
    <row r="53" spans="1:8" x14ac:dyDescent="0.25">
      <c r="A53" s="5" t="s">
        <v>64</v>
      </c>
      <c r="C53" s="3"/>
      <c r="E53" s="3"/>
    </row>
    <row r="54" spans="1:8" x14ac:dyDescent="0.25">
      <c r="A54" s="1" t="s">
        <v>59</v>
      </c>
      <c r="B54" s="1" t="s">
        <v>43</v>
      </c>
      <c r="C54" s="6">
        <v>10.92</v>
      </c>
      <c r="D54" s="1">
        <v>1</v>
      </c>
      <c r="E54" s="3">
        <f>ROUND(C54*D54,2)</f>
        <v>10.92</v>
      </c>
      <c r="F54" s="2">
        <v>0</v>
      </c>
      <c r="G54" s="3">
        <f>ROUND(E54*F54,2)</f>
        <v>0</v>
      </c>
      <c r="H54" s="3">
        <f>ROUND(E54-G54,2)</f>
        <v>10.92</v>
      </c>
    </row>
    <row r="55" spans="1:8" x14ac:dyDescent="0.25">
      <c r="A55" s="1" t="s">
        <v>54</v>
      </c>
      <c r="B55" s="1" t="s">
        <v>43</v>
      </c>
      <c r="C55" s="6">
        <v>3.69</v>
      </c>
      <c r="D55" s="1">
        <v>1</v>
      </c>
      <c r="E55" s="3">
        <f>ROUND(C55*D55,2)</f>
        <v>3.69</v>
      </c>
      <c r="F55" s="2">
        <v>0</v>
      </c>
      <c r="G55" s="3">
        <f>ROUND(E55*F55,2)</f>
        <v>0</v>
      </c>
      <c r="H55" s="3">
        <f>ROUND(E55-G55,2)</f>
        <v>3.69</v>
      </c>
    </row>
    <row r="56" spans="1:8" x14ac:dyDescent="0.25">
      <c r="A56" s="1" t="s">
        <v>56</v>
      </c>
      <c r="B56" s="1" t="s">
        <v>43</v>
      </c>
      <c r="C56" s="6">
        <v>6.16</v>
      </c>
      <c r="D56" s="1">
        <v>1</v>
      </c>
      <c r="E56" s="3">
        <f>ROUND(C56*D56,2)</f>
        <v>6.16</v>
      </c>
      <c r="F56" s="2">
        <v>0</v>
      </c>
      <c r="G56" s="3">
        <f>ROUND(E56*F56,2)</f>
        <v>0</v>
      </c>
      <c r="H56" s="3">
        <f>ROUND(E56-G56,2)</f>
        <v>6.16</v>
      </c>
    </row>
    <row r="57" spans="1:8" x14ac:dyDescent="0.25">
      <c r="A57" s="1" t="s">
        <v>122</v>
      </c>
      <c r="B57" s="1" t="s">
        <v>43</v>
      </c>
      <c r="C57" s="6">
        <v>21.95</v>
      </c>
      <c r="D57" s="1">
        <v>1</v>
      </c>
      <c r="E57" s="3">
        <f>ROUND(C57*D57,2)</f>
        <v>21.95</v>
      </c>
      <c r="F57" s="2">
        <v>0</v>
      </c>
      <c r="G57" s="3">
        <f>ROUND(E57*F57,2)</f>
        <v>0</v>
      </c>
      <c r="H57" s="3">
        <f>ROUND(E57-G57,2)</f>
        <v>21.95</v>
      </c>
    </row>
    <row r="58" spans="1:8" x14ac:dyDescent="0.25">
      <c r="A58" s="7" t="s">
        <v>65</v>
      </c>
      <c r="B58" s="7" t="s">
        <v>43</v>
      </c>
      <c r="C58" s="8">
        <v>25.74</v>
      </c>
      <c r="D58" s="7">
        <v>1</v>
      </c>
      <c r="E58" s="9">
        <f>ROUND(C58*D58,2)</f>
        <v>25.74</v>
      </c>
      <c r="F58" s="10">
        <v>0</v>
      </c>
      <c r="G58" s="9">
        <f>ROUND(E58*F58,2)</f>
        <v>0</v>
      </c>
      <c r="H58" s="9">
        <f>ROUND(E58-G58,2)</f>
        <v>25.74</v>
      </c>
    </row>
    <row r="59" spans="1:8" x14ac:dyDescent="0.25">
      <c r="A59" s="15" t="s">
        <v>66</v>
      </c>
      <c r="C59" s="3"/>
      <c r="E59" s="3">
        <f>SUM(E12:E58)</f>
        <v>680.25</v>
      </c>
      <c r="G59" s="4">
        <f>SUM(G12:G58)</f>
        <v>0</v>
      </c>
      <c r="H59" s="4">
        <f>ROUND(E59-G59,2)</f>
        <v>680.25</v>
      </c>
    </row>
    <row r="60" spans="1:8" x14ac:dyDescent="0.25">
      <c r="A60" s="15" t="s">
        <v>67</v>
      </c>
      <c r="C60" s="3"/>
      <c r="E60" s="3">
        <f>+E8-E59</f>
        <v>374.90000000000009</v>
      </c>
      <c r="G60" s="4">
        <f>+G8-G59</f>
        <v>0</v>
      </c>
      <c r="H60" s="4">
        <f>ROUND(E60-G60,2)</f>
        <v>374.9</v>
      </c>
    </row>
    <row r="61" spans="1:8" x14ac:dyDescent="0.25">
      <c r="A61" t="s">
        <v>10</v>
      </c>
      <c r="C61" s="3"/>
      <c r="E61" s="3"/>
    </row>
    <row r="62" spans="1:8" x14ac:dyDescent="0.25">
      <c r="A62" s="15" t="s">
        <v>68</v>
      </c>
      <c r="C62" s="3"/>
      <c r="E62" s="3"/>
    </row>
    <row r="63" spans="1:8" x14ac:dyDescent="0.25">
      <c r="A63" s="1" t="s">
        <v>59</v>
      </c>
      <c r="B63" s="1" t="s">
        <v>43</v>
      </c>
      <c r="C63" s="6">
        <v>18.59</v>
      </c>
      <c r="D63" s="1">
        <v>1</v>
      </c>
      <c r="E63" s="3">
        <f>ROUND(C63*D63,2)</f>
        <v>18.59</v>
      </c>
      <c r="F63" s="2">
        <v>0</v>
      </c>
      <c r="G63" s="3">
        <f>ROUND(E63*F63,2)</f>
        <v>0</v>
      </c>
      <c r="H63" s="3">
        <f>ROUND(E63-G63,2)</f>
        <v>18.59</v>
      </c>
    </row>
    <row r="64" spans="1:8" x14ac:dyDescent="0.25">
      <c r="A64" s="1" t="s">
        <v>54</v>
      </c>
      <c r="B64" s="1" t="s">
        <v>43</v>
      </c>
      <c r="C64" s="6">
        <v>28.58</v>
      </c>
      <c r="D64" s="1">
        <v>1</v>
      </c>
      <c r="E64" s="3">
        <f>ROUND(C64*D64,2)</f>
        <v>28.58</v>
      </c>
      <c r="F64" s="2">
        <v>0</v>
      </c>
      <c r="G64" s="3">
        <f>ROUND(E64*F64,2)</f>
        <v>0</v>
      </c>
      <c r="H64" s="3">
        <f>ROUND(E64-G64,2)</f>
        <v>28.58</v>
      </c>
    </row>
    <row r="65" spans="1:8" x14ac:dyDescent="0.25">
      <c r="A65" s="1" t="s">
        <v>56</v>
      </c>
      <c r="B65" s="1" t="s">
        <v>43</v>
      </c>
      <c r="C65" s="6">
        <v>29.49</v>
      </c>
      <c r="D65" s="1">
        <v>1</v>
      </c>
      <c r="E65" s="3">
        <f>ROUND(C65*D65,2)</f>
        <v>29.49</v>
      </c>
      <c r="F65" s="2">
        <v>0</v>
      </c>
      <c r="G65" s="3">
        <f>ROUND(E65*F65,2)</f>
        <v>0</v>
      </c>
      <c r="H65" s="3">
        <f>ROUND(E65-G65,2)</f>
        <v>29.49</v>
      </c>
    </row>
    <row r="66" spans="1:8" x14ac:dyDescent="0.25">
      <c r="A66" s="7" t="s">
        <v>122</v>
      </c>
      <c r="B66" s="7" t="s">
        <v>43</v>
      </c>
      <c r="C66" s="8">
        <v>99.5</v>
      </c>
      <c r="D66" s="7">
        <v>1</v>
      </c>
      <c r="E66" s="9">
        <f>ROUND(C66*D66,2)</f>
        <v>99.5</v>
      </c>
      <c r="F66" s="10">
        <v>0</v>
      </c>
      <c r="G66" s="9">
        <f>ROUND(E66*F66,2)</f>
        <v>0</v>
      </c>
      <c r="H66" s="9">
        <f>ROUND(E66-G66,2)</f>
        <v>99.5</v>
      </c>
    </row>
    <row r="67" spans="1:8" x14ac:dyDescent="0.25">
      <c r="A67" s="15" t="s">
        <v>69</v>
      </c>
      <c r="C67" s="3"/>
      <c r="E67" s="3">
        <f>SUM(E63:E66)</f>
        <v>176.16</v>
      </c>
      <c r="G67" s="4">
        <f>SUM(G63:G66)</f>
        <v>0</v>
      </c>
      <c r="H67" s="4">
        <f>ROUND(E67-G67,2)</f>
        <v>176.16</v>
      </c>
    </row>
    <row r="68" spans="1:8" x14ac:dyDescent="0.25">
      <c r="A68" s="15" t="s">
        <v>70</v>
      </c>
      <c r="C68" s="3"/>
      <c r="E68" s="3">
        <f>+E59+E67</f>
        <v>856.41</v>
      </c>
      <c r="G68" s="4">
        <f>+G59+G67</f>
        <v>0</v>
      </c>
      <c r="H68" s="4">
        <f>ROUND(E68-G68,2)</f>
        <v>856.41</v>
      </c>
    </row>
    <row r="69" spans="1:8" x14ac:dyDescent="0.25">
      <c r="A69" s="15" t="s">
        <v>71</v>
      </c>
      <c r="C69" s="3"/>
      <c r="E69" s="3">
        <f>+E8-E68</f>
        <v>198.74000000000012</v>
      </c>
      <c r="G69" s="4">
        <f>+G8-G68</f>
        <v>0</v>
      </c>
      <c r="H69" s="4">
        <f>ROUND(E69-G69,2)</f>
        <v>198.74</v>
      </c>
    </row>
    <row r="70" spans="1:8" x14ac:dyDescent="0.25">
      <c r="A70" t="s">
        <v>1</v>
      </c>
      <c r="C70" s="3"/>
      <c r="E70" s="3"/>
    </row>
    <row r="71" spans="1:8" x14ac:dyDescent="0.25">
      <c r="A71" t="s">
        <v>142</v>
      </c>
      <c r="C71" s="3"/>
      <c r="E71" s="3"/>
    </row>
    <row r="73" spans="1:8" x14ac:dyDescent="0.25">
      <c r="A73" s="15" t="s">
        <v>72</v>
      </c>
      <c r="C73" s="3"/>
      <c r="E73" s="3"/>
    </row>
    <row r="74" spans="1:8" x14ac:dyDescent="0.25">
      <c r="A74" s="15" t="s">
        <v>73</v>
      </c>
      <c r="C74" s="3"/>
      <c r="E74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71"/>
  <sheetViews>
    <sheetView workbookViewId="0">
      <selection activeCell="N15" sqref="N15"/>
    </sheetView>
  </sheetViews>
  <sheetFormatPr defaultRowHeight="15" x14ac:dyDescent="0.25"/>
  <cols>
    <col min="1" max="1" width="22.5703125" customWidth="1"/>
    <col min="4" max="4" width="10.28515625" bestFit="1" customWidth="1"/>
    <col min="5" max="5" width="14.5703125" bestFit="1" customWidth="1"/>
    <col min="8" max="8" width="9.7109375" bestFit="1" customWidth="1"/>
  </cols>
  <sheetData>
    <row r="1" spans="1:8" x14ac:dyDescent="0.25">
      <c r="A1" s="20" t="s">
        <v>119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90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158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91</v>
      </c>
      <c r="B7" s="7" t="s">
        <v>8</v>
      </c>
      <c r="C7" s="8">
        <v>4.2699999999999996</v>
      </c>
      <c r="D7" s="7">
        <v>100</v>
      </c>
      <c r="E7" s="9">
        <f>ROUND(C7*D7,2)</f>
        <v>427</v>
      </c>
      <c r="F7" s="10">
        <v>0</v>
      </c>
      <c r="G7" s="9">
        <f>ROUND(E7*F7,2)</f>
        <v>0</v>
      </c>
      <c r="H7" s="9">
        <f>ROUND(E7-G7,2)</f>
        <v>427</v>
      </c>
    </row>
    <row r="8" spans="1:8" x14ac:dyDescent="0.25">
      <c r="A8" s="15" t="s">
        <v>9</v>
      </c>
      <c r="C8" s="3"/>
      <c r="E8" s="3">
        <f>SUM(E7:E7)</f>
        <v>427</v>
      </c>
      <c r="G8" s="4">
        <f>SUM(G7:G7)</f>
        <v>0</v>
      </c>
      <c r="H8" s="4">
        <f>ROUND(E8-G8,2)</f>
        <v>427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1</v>
      </c>
      <c r="E12" s="3">
        <f>ROUND(C12*D12,2)</f>
        <v>8.0500000000000007</v>
      </c>
      <c r="F12" s="2">
        <v>0</v>
      </c>
      <c r="G12" s="3">
        <f>ROUND(E12*F12,2)</f>
        <v>0</v>
      </c>
      <c r="H12" s="3">
        <f>ROUND(E12-G12,2)</f>
        <v>8.0500000000000007</v>
      </c>
    </row>
    <row r="13" spans="1:8" x14ac:dyDescent="0.25">
      <c r="A13" s="5" t="s">
        <v>16</v>
      </c>
      <c r="C13" s="3"/>
      <c r="E13" s="3"/>
    </row>
    <row r="14" spans="1:8" x14ac:dyDescent="0.25">
      <c r="A14" s="1" t="s">
        <v>88</v>
      </c>
      <c r="B14" s="1" t="s">
        <v>18</v>
      </c>
      <c r="C14" s="6">
        <v>36.68</v>
      </c>
      <c r="D14" s="1">
        <v>1.3</v>
      </c>
      <c r="E14" s="3">
        <f>ROUND(C14*D14,2)</f>
        <v>47.68</v>
      </c>
      <c r="F14" s="2">
        <v>0</v>
      </c>
      <c r="G14" s="3">
        <f>ROUND(E14*F14,2)</f>
        <v>0</v>
      </c>
      <c r="H14" s="3">
        <f>ROUND(E14-G14,2)</f>
        <v>47.68</v>
      </c>
    </row>
    <row r="15" spans="1:8" x14ac:dyDescent="0.25">
      <c r="A15" s="1" t="s">
        <v>19</v>
      </c>
      <c r="B15" s="1" t="s">
        <v>18</v>
      </c>
      <c r="C15" s="6">
        <v>27.09</v>
      </c>
      <c r="D15" s="1">
        <v>1</v>
      </c>
      <c r="E15" s="3">
        <f>ROUND(C15*D15,2)</f>
        <v>27.09</v>
      </c>
      <c r="F15" s="2">
        <v>0</v>
      </c>
      <c r="G15" s="3">
        <f>ROUND(E15*F15,2)</f>
        <v>0</v>
      </c>
      <c r="H15" s="3">
        <f>ROUND(E15-G15,2)</f>
        <v>27.09</v>
      </c>
    </row>
    <row r="16" spans="1:8" x14ac:dyDescent="0.25">
      <c r="A16" s="1" t="s">
        <v>24</v>
      </c>
      <c r="B16" s="1" t="s">
        <v>21</v>
      </c>
      <c r="C16" s="6">
        <v>2.76</v>
      </c>
      <c r="D16" s="1">
        <v>38.2883</v>
      </c>
      <c r="E16" s="3">
        <f>ROUND(C16*D16,2)</f>
        <v>105.68</v>
      </c>
      <c r="F16" s="2">
        <v>0</v>
      </c>
      <c r="G16" s="3">
        <f>ROUND(E16*F16,2)</f>
        <v>0</v>
      </c>
      <c r="H16" s="3">
        <f>ROUND(E16-G16,2)</f>
        <v>105.68</v>
      </c>
    </row>
    <row r="17" spans="1:8" x14ac:dyDescent="0.25">
      <c r="A17" s="5" t="s">
        <v>26</v>
      </c>
      <c r="C17" s="3"/>
      <c r="E17" s="3"/>
    </row>
    <row r="18" spans="1:8" x14ac:dyDescent="0.25">
      <c r="A18" s="1" t="s">
        <v>27</v>
      </c>
      <c r="B18" s="1" t="s">
        <v>28</v>
      </c>
      <c r="C18" s="6">
        <v>0.12</v>
      </c>
      <c r="D18" s="1">
        <v>32</v>
      </c>
      <c r="E18" s="3">
        <f>ROUND(C18*D18,2)</f>
        <v>3.84</v>
      </c>
      <c r="F18" s="2">
        <v>0</v>
      </c>
      <c r="G18" s="3">
        <f>ROUND(E18*F18,2)</f>
        <v>0</v>
      </c>
      <c r="H18" s="3">
        <f>ROUND(E18-G18,2)</f>
        <v>3.84</v>
      </c>
    </row>
    <row r="19" spans="1:8" x14ac:dyDescent="0.25">
      <c r="A19" s="1" t="s">
        <v>92</v>
      </c>
      <c r="B19" s="1" t="s">
        <v>23</v>
      </c>
      <c r="C19" s="6">
        <v>2.23</v>
      </c>
      <c r="D19" s="1">
        <v>2</v>
      </c>
      <c r="E19" s="3">
        <f>ROUND(C19*D19,2)</f>
        <v>4.46</v>
      </c>
      <c r="F19" s="2">
        <v>0</v>
      </c>
      <c r="G19" s="3">
        <f>ROUND(E19*F19,2)</f>
        <v>0</v>
      </c>
      <c r="H19" s="3">
        <f>ROUND(E19-G19,2)</f>
        <v>4.46</v>
      </c>
    </row>
    <row r="20" spans="1:8" x14ac:dyDescent="0.25">
      <c r="A20" s="1" t="s">
        <v>30</v>
      </c>
      <c r="B20" s="1" t="s">
        <v>23</v>
      </c>
      <c r="C20" s="6">
        <v>15.01</v>
      </c>
      <c r="D20" s="1">
        <v>1</v>
      </c>
      <c r="E20" s="3">
        <f>ROUND(C20*D20,2)</f>
        <v>15.01</v>
      </c>
      <c r="F20" s="2">
        <v>0</v>
      </c>
      <c r="G20" s="3">
        <f>ROUND(E20*F20,2)</f>
        <v>0</v>
      </c>
      <c r="H20" s="3">
        <f>ROUND(E20-G20,2)</f>
        <v>15.01</v>
      </c>
    </row>
    <row r="21" spans="1:8" x14ac:dyDescent="0.25">
      <c r="A21" s="1" t="s">
        <v>93</v>
      </c>
      <c r="B21" s="1" t="s">
        <v>23</v>
      </c>
      <c r="C21" s="6">
        <v>5.16</v>
      </c>
      <c r="D21" s="1">
        <v>6</v>
      </c>
      <c r="E21" s="3">
        <f>ROUND(C21*D21,2)</f>
        <v>30.96</v>
      </c>
      <c r="F21" s="2">
        <v>0</v>
      </c>
      <c r="G21" s="3">
        <f>ROUND(E21*F21,2)</f>
        <v>0</v>
      </c>
      <c r="H21" s="3">
        <f>ROUND(E21-G21,2)</f>
        <v>30.96</v>
      </c>
    </row>
    <row r="22" spans="1:8" x14ac:dyDescent="0.25">
      <c r="A22" s="5" t="s">
        <v>33</v>
      </c>
      <c r="C22" s="3"/>
      <c r="E22" s="3"/>
    </row>
    <row r="23" spans="1:8" x14ac:dyDescent="0.25">
      <c r="A23" s="1" t="s">
        <v>94</v>
      </c>
      <c r="B23" s="1" t="s">
        <v>28</v>
      </c>
      <c r="C23" s="6">
        <v>3.18</v>
      </c>
      <c r="D23" s="1">
        <v>8</v>
      </c>
      <c r="E23" s="3">
        <f>ROUND(C23*D23,2)</f>
        <v>25.44</v>
      </c>
      <c r="F23" s="2">
        <v>0</v>
      </c>
      <c r="G23" s="3">
        <f>ROUND(E23*F23,2)</f>
        <v>0</v>
      </c>
      <c r="H23" s="3">
        <f>ROUND(E23-G23,2)</f>
        <v>25.44</v>
      </c>
    </row>
    <row r="24" spans="1:8" x14ac:dyDescent="0.25">
      <c r="A24" s="1" t="s">
        <v>120</v>
      </c>
      <c r="B24" s="1" t="s">
        <v>28</v>
      </c>
      <c r="C24" s="6">
        <v>2.74</v>
      </c>
      <c r="D24" s="1">
        <v>1.5</v>
      </c>
      <c r="E24" s="3">
        <f>ROUND(C24*D24,2)</f>
        <v>4.1100000000000003</v>
      </c>
      <c r="F24" s="2">
        <v>0</v>
      </c>
      <c r="G24" s="3">
        <f>ROUND(E24*F24,2)</f>
        <v>0</v>
      </c>
      <c r="H24" s="3">
        <f>ROUND(E24-G24,2)</f>
        <v>4.1100000000000003</v>
      </c>
    </row>
    <row r="25" spans="1:8" x14ac:dyDescent="0.25">
      <c r="A25" s="1" t="s">
        <v>95</v>
      </c>
      <c r="B25" s="1" t="s">
        <v>96</v>
      </c>
      <c r="C25" s="6">
        <v>1.47</v>
      </c>
      <c r="D25" s="1">
        <v>14</v>
      </c>
      <c r="E25" s="3">
        <f>ROUND(C25*D25,2)</f>
        <v>20.58</v>
      </c>
      <c r="F25" s="2">
        <v>0</v>
      </c>
      <c r="G25" s="3">
        <f>ROUND(E25*F25,2)</f>
        <v>0</v>
      </c>
      <c r="H25" s="3">
        <f>ROUND(E25-G25,2)</f>
        <v>20.58</v>
      </c>
    </row>
    <row r="26" spans="1:8" x14ac:dyDescent="0.25">
      <c r="A26" s="5" t="s">
        <v>38</v>
      </c>
      <c r="C26" s="3"/>
      <c r="E26" s="3"/>
    </row>
    <row r="27" spans="1:8" x14ac:dyDescent="0.25">
      <c r="A27" s="1" t="s">
        <v>97</v>
      </c>
      <c r="B27" s="1" t="s">
        <v>98</v>
      </c>
      <c r="C27" s="6">
        <v>4.16</v>
      </c>
      <c r="D27" s="1">
        <v>4.5</v>
      </c>
      <c r="E27" s="3">
        <f>ROUND(C27*D27,2)</f>
        <v>18.72</v>
      </c>
      <c r="F27" s="2">
        <v>0</v>
      </c>
      <c r="G27" s="3">
        <f>ROUND(E27*F27,2)</f>
        <v>0</v>
      </c>
      <c r="H27" s="3">
        <f>ROUND(E27-G27,2)</f>
        <v>18.72</v>
      </c>
    </row>
    <row r="28" spans="1:8" x14ac:dyDescent="0.25">
      <c r="A28" s="5" t="s">
        <v>99</v>
      </c>
      <c r="C28" s="3"/>
      <c r="E28" s="3"/>
    </row>
    <row r="29" spans="1:8" x14ac:dyDescent="0.25">
      <c r="A29" s="1" t="s">
        <v>100</v>
      </c>
      <c r="B29" s="1" t="s">
        <v>23</v>
      </c>
      <c r="C29" s="6">
        <v>3.3</v>
      </c>
      <c r="D29" s="1">
        <v>0.3</v>
      </c>
      <c r="E29" s="3">
        <f>ROUND(C29*D29,2)</f>
        <v>0.99</v>
      </c>
      <c r="F29" s="2">
        <v>0</v>
      </c>
      <c r="G29" s="3">
        <f>ROUND(E29*F29,2)</f>
        <v>0</v>
      </c>
      <c r="H29" s="3">
        <f>ROUND(E29-G29,2)</f>
        <v>0.99</v>
      </c>
    </row>
    <row r="30" spans="1:8" x14ac:dyDescent="0.25">
      <c r="A30" s="5" t="s">
        <v>44</v>
      </c>
      <c r="C30" s="3"/>
      <c r="E30" s="3"/>
    </row>
    <row r="31" spans="1:8" x14ac:dyDescent="0.25">
      <c r="A31" s="1" t="s">
        <v>101</v>
      </c>
      <c r="B31" s="1" t="s">
        <v>8</v>
      </c>
      <c r="C31" s="6">
        <v>0.35</v>
      </c>
      <c r="D31" s="1">
        <v>100</v>
      </c>
      <c r="E31" s="3">
        <f>ROUND(C31*D31,2)</f>
        <v>35</v>
      </c>
      <c r="F31" s="2">
        <v>0</v>
      </c>
      <c r="G31" s="3">
        <f>ROUND(E31*F31,2)</f>
        <v>0</v>
      </c>
      <c r="H31" s="3">
        <f>ROUND(E31-G31,2)</f>
        <v>35</v>
      </c>
    </row>
    <row r="32" spans="1:8" x14ac:dyDescent="0.25">
      <c r="A32" s="5" t="s">
        <v>46</v>
      </c>
      <c r="C32" s="3"/>
      <c r="E32" s="3"/>
    </row>
    <row r="33" spans="1:8" x14ac:dyDescent="0.25">
      <c r="A33" s="1" t="s">
        <v>47</v>
      </c>
      <c r="B33" s="1" t="s">
        <v>48</v>
      </c>
      <c r="C33" s="6">
        <v>51.39</v>
      </c>
      <c r="D33" s="1">
        <v>0.66600000000000004</v>
      </c>
      <c r="E33" s="3">
        <f>ROUND(C33*D33,2)</f>
        <v>34.229999999999997</v>
      </c>
      <c r="F33" s="2">
        <v>0</v>
      </c>
      <c r="G33" s="3">
        <f>ROUND(E33*F33,2)</f>
        <v>0</v>
      </c>
      <c r="H33" s="3">
        <f>ROUND(E33-G33,2)</f>
        <v>34.229999999999997</v>
      </c>
    </row>
    <row r="34" spans="1:8" x14ac:dyDescent="0.25">
      <c r="A34" s="5" t="s">
        <v>49</v>
      </c>
      <c r="C34" s="3"/>
      <c r="E34" s="3"/>
    </row>
    <row r="35" spans="1:8" x14ac:dyDescent="0.25">
      <c r="A35" s="1" t="s">
        <v>102</v>
      </c>
      <c r="B35" s="1" t="s">
        <v>43</v>
      </c>
      <c r="C35" s="6">
        <v>6</v>
      </c>
      <c r="D35" s="1">
        <v>1</v>
      </c>
      <c r="E35" s="3">
        <f>ROUND(C35*D35,2)</f>
        <v>6</v>
      </c>
      <c r="F35" s="2">
        <v>0</v>
      </c>
      <c r="G35" s="3">
        <f>ROUND(E35*F35,2)</f>
        <v>0</v>
      </c>
      <c r="H35" s="3">
        <f>ROUND(E35-G35,2)</f>
        <v>6</v>
      </c>
    </row>
    <row r="36" spans="1:8" x14ac:dyDescent="0.25">
      <c r="A36" s="5" t="s">
        <v>51</v>
      </c>
      <c r="C36" s="3"/>
      <c r="E36" s="3"/>
    </row>
    <row r="37" spans="1:8" x14ac:dyDescent="0.25">
      <c r="A37" s="1" t="s">
        <v>52</v>
      </c>
      <c r="B37" s="1" t="s">
        <v>43</v>
      </c>
      <c r="C37" s="6">
        <v>10</v>
      </c>
      <c r="D37" s="1">
        <v>0.33300000000000002</v>
      </c>
      <c r="E37" s="3">
        <f>ROUND(C37*D37,2)</f>
        <v>3.33</v>
      </c>
      <c r="F37" s="2">
        <v>0</v>
      </c>
      <c r="G37" s="3">
        <f>ROUND(E37*F37,2)</f>
        <v>0</v>
      </c>
      <c r="H37" s="3">
        <f>ROUND(E37-G37,2)</f>
        <v>3.33</v>
      </c>
    </row>
    <row r="38" spans="1:8" x14ac:dyDescent="0.25">
      <c r="A38" s="5" t="s">
        <v>53</v>
      </c>
      <c r="C38" s="3"/>
      <c r="E38" s="3"/>
    </row>
    <row r="39" spans="1:8" x14ac:dyDescent="0.25">
      <c r="A39" s="1" t="s">
        <v>54</v>
      </c>
      <c r="B39" s="1" t="s">
        <v>55</v>
      </c>
      <c r="C39" s="6">
        <v>18.690000000000001</v>
      </c>
      <c r="D39" s="1">
        <v>0.29160000000000003</v>
      </c>
      <c r="E39" s="3">
        <f>ROUND(C39*D39,2)</f>
        <v>5.45</v>
      </c>
      <c r="F39" s="2">
        <v>0</v>
      </c>
      <c r="G39" s="3">
        <f>ROUND(E39*F39,2)</f>
        <v>0</v>
      </c>
      <c r="H39" s="3">
        <f>ROUND(E39-G39,2)</f>
        <v>5.45</v>
      </c>
    </row>
    <row r="40" spans="1:8" x14ac:dyDescent="0.25">
      <c r="A40" s="1" t="s">
        <v>56</v>
      </c>
      <c r="B40" s="1" t="s">
        <v>55</v>
      </c>
      <c r="C40" s="6">
        <v>18.690000000000001</v>
      </c>
      <c r="D40" s="1">
        <v>0.1022</v>
      </c>
      <c r="E40" s="3">
        <f>ROUND(C40*D40,2)</f>
        <v>1.91</v>
      </c>
      <c r="F40" s="2">
        <v>0</v>
      </c>
      <c r="G40" s="3">
        <f>ROUND(E40*F40,2)</f>
        <v>0</v>
      </c>
      <c r="H40" s="3">
        <f>ROUND(E40-G40,2)</f>
        <v>1.91</v>
      </c>
    </row>
    <row r="41" spans="1:8" x14ac:dyDescent="0.25">
      <c r="A41" s="1" t="s">
        <v>83</v>
      </c>
      <c r="B41" s="1" t="s">
        <v>55</v>
      </c>
      <c r="C41" s="6">
        <v>18.690000000000001</v>
      </c>
      <c r="D41" s="1">
        <v>6.6100000000000006E-2</v>
      </c>
      <c r="E41" s="3">
        <f>ROUND(C41*D41,2)</f>
        <v>1.24</v>
      </c>
      <c r="F41" s="2">
        <v>0</v>
      </c>
      <c r="G41" s="3">
        <f>ROUND(E41*F41,2)</f>
        <v>0</v>
      </c>
      <c r="H41" s="3">
        <f>ROUND(E41-G41,2)</f>
        <v>1.24</v>
      </c>
    </row>
    <row r="42" spans="1:8" x14ac:dyDescent="0.25">
      <c r="A42" s="5" t="s">
        <v>60</v>
      </c>
      <c r="C42" s="3"/>
      <c r="E42" s="3"/>
    </row>
    <row r="43" spans="1:8" x14ac:dyDescent="0.25">
      <c r="A43" s="1" t="s">
        <v>59</v>
      </c>
      <c r="B43" s="1" t="s">
        <v>55</v>
      </c>
      <c r="C43" s="6">
        <v>9.06</v>
      </c>
      <c r="D43" s="1">
        <v>0.14419999999999999</v>
      </c>
      <c r="E43" s="3">
        <f>ROUND(C43*D43,2)</f>
        <v>1.31</v>
      </c>
      <c r="F43" s="2">
        <v>0</v>
      </c>
      <c r="G43" s="3">
        <f>ROUND(E43*F43,2)</f>
        <v>0</v>
      </c>
      <c r="H43" s="3">
        <f>ROUND(E43-G43,2)</f>
        <v>1.31</v>
      </c>
    </row>
    <row r="44" spans="1:8" x14ac:dyDescent="0.25">
      <c r="A44" s="1" t="s">
        <v>83</v>
      </c>
      <c r="B44" s="1" t="s">
        <v>55</v>
      </c>
      <c r="C44" s="6">
        <v>9.06</v>
      </c>
      <c r="D44" s="1">
        <v>3.3099999999999997E-2</v>
      </c>
      <c r="E44" s="3">
        <f>ROUND(C44*D44,2)</f>
        <v>0.3</v>
      </c>
      <c r="F44" s="2">
        <v>0</v>
      </c>
      <c r="G44" s="3">
        <f>ROUND(E44*F44,2)</f>
        <v>0</v>
      </c>
      <c r="H44" s="3">
        <f>ROUND(E44-G44,2)</f>
        <v>0.3</v>
      </c>
    </row>
    <row r="45" spans="1:8" x14ac:dyDescent="0.25">
      <c r="A45" s="1" t="s">
        <v>61</v>
      </c>
      <c r="B45" s="1" t="s">
        <v>55</v>
      </c>
      <c r="C45" s="6">
        <v>18.649999999999999</v>
      </c>
      <c r="D45" s="1">
        <v>0.4138</v>
      </c>
      <c r="E45" s="3">
        <f>ROUND(C45*D45,2)</f>
        <v>7.72</v>
      </c>
      <c r="F45" s="2">
        <v>0</v>
      </c>
      <c r="G45" s="3">
        <f>ROUND(E45*F45,2)</f>
        <v>0</v>
      </c>
      <c r="H45" s="3">
        <f>ROUND(E45-G45,2)</f>
        <v>7.72</v>
      </c>
    </row>
    <row r="46" spans="1:8" x14ac:dyDescent="0.25">
      <c r="A46" s="5" t="s">
        <v>62</v>
      </c>
      <c r="C46" s="3"/>
      <c r="E46" s="3"/>
    </row>
    <row r="47" spans="1:8" x14ac:dyDescent="0.25">
      <c r="A47" s="1" t="s">
        <v>54</v>
      </c>
      <c r="B47" s="1" t="s">
        <v>21</v>
      </c>
      <c r="C47" s="6">
        <v>2.86</v>
      </c>
      <c r="D47" s="1">
        <v>3.3765999999999998</v>
      </c>
      <c r="E47" s="3">
        <f>ROUND(C47*D47,2)</f>
        <v>9.66</v>
      </c>
      <c r="F47" s="2">
        <v>0</v>
      </c>
      <c r="G47" s="3">
        <f>ROUND(E47*F47,2)</f>
        <v>0</v>
      </c>
      <c r="H47" s="3">
        <f>ROUND(E47-G47,2)</f>
        <v>9.66</v>
      </c>
    </row>
    <row r="48" spans="1:8" x14ac:dyDescent="0.25">
      <c r="A48" s="1" t="s">
        <v>56</v>
      </c>
      <c r="B48" s="1" t="s">
        <v>21</v>
      </c>
      <c r="C48" s="6">
        <v>2.86</v>
      </c>
      <c r="D48" s="1">
        <v>1.3935999999999999</v>
      </c>
      <c r="E48" s="3">
        <f>ROUND(C48*D48,2)</f>
        <v>3.99</v>
      </c>
      <c r="F48" s="2">
        <v>0</v>
      </c>
      <c r="G48" s="3">
        <f>ROUND(E48*F48,2)</f>
        <v>0</v>
      </c>
      <c r="H48" s="3">
        <f>ROUND(E48-G48,2)</f>
        <v>3.99</v>
      </c>
    </row>
    <row r="49" spans="1:8" x14ac:dyDescent="0.25">
      <c r="A49" s="1" t="s">
        <v>83</v>
      </c>
      <c r="B49" s="1" t="s">
        <v>21</v>
      </c>
      <c r="C49" s="6">
        <v>2.86</v>
      </c>
      <c r="D49" s="1">
        <v>0.85060000000000002</v>
      </c>
      <c r="E49" s="3">
        <f>ROUND(C49*D49,2)</f>
        <v>2.4300000000000002</v>
      </c>
      <c r="F49" s="2">
        <v>0</v>
      </c>
      <c r="G49" s="3">
        <f>ROUND(E49*F49,2)</f>
        <v>0</v>
      </c>
      <c r="H49" s="3">
        <f>ROUND(E49-G49,2)</f>
        <v>2.4300000000000002</v>
      </c>
    </row>
    <row r="50" spans="1:8" x14ac:dyDescent="0.25">
      <c r="A50" s="5" t="s">
        <v>64</v>
      </c>
      <c r="C50" s="3"/>
      <c r="E50" s="3"/>
    </row>
    <row r="51" spans="1:8" x14ac:dyDescent="0.25">
      <c r="A51" s="1" t="s">
        <v>59</v>
      </c>
      <c r="B51" s="1" t="s">
        <v>43</v>
      </c>
      <c r="C51" s="6">
        <v>7.6</v>
      </c>
      <c r="D51" s="1">
        <v>1</v>
      </c>
      <c r="E51" s="3">
        <f>ROUND(C51*D51,2)</f>
        <v>7.6</v>
      </c>
      <c r="F51" s="2">
        <v>0</v>
      </c>
      <c r="G51" s="3">
        <f>ROUND(E51*F51,2)</f>
        <v>0</v>
      </c>
      <c r="H51" s="3">
        <f>ROUND(E51-G51,2)</f>
        <v>7.6</v>
      </c>
    </row>
    <row r="52" spans="1:8" x14ac:dyDescent="0.25">
      <c r="A52" s="1" t="s">
        <v>54</v>
      </c>
      <c r="B52" s="1" t="s">
        <v>43</v>
      </c>
      <c r="C52" s="6">
        <v>2.98</v>
      </c>
      <c r="D52" s="1">
        <v>1</v>
      </c>
      <c r="E52" s="3">
        <f>ROUND(C52*D52,2)</f>
        <v>2.98</v>
      </c>
      <c r="F52" s="2">
        <v>0</v>
      </c>
      <c r="G52" s="3">
        <f>ROUND(E52*F52,2)</f>
        <v>0</v>
      </c>
      <c r="H52" s="3">
        <f>ROUND(E52-G52,2)</f>
        <v>2.98</v>
      </c>
    </row>
    <row r="53" spans="1:8" x14ac:dyDescent="0.25">
      <c r="A53" s="1" t="s">
        <v>56</v>
      </c>
      <c r="B53" s="1" t="s">
        <v>43</v>
      </c>
      <c r="C53" s="6">
        <v>4.93</v>
      </c>
      <c r="D53" s="1">
        <v>1</v>
      </c>
      <c r="E53" s="3">
        <f>ROUND(C53*D53,2)</f>
        <v>4.93</v>
      </c>
      <c r="F53" s="2">
        <v>0</v>
      </c>
      <c r="G53" s="3">
        <f>ROUND(E53*F53,2)</f>
        <v>0</v>
      </c>
      <c r="H53" s="3">
        <f>ROUND(E53-G53,2)</f>
        <v>4.93</v>
      </c>
    </row>
    <row r="54" spans="1:8" x14ac:dyDescent="0.25">
      <c r="A54" s="1" t="s">
        <v>83</v>
      </c>
      <c r="B54" s="1" t="s">
        <v>43</v>
      </c>
      <c r="C54" s="6">
        <v>1</v>
      </c>
      <c r="D54" s="1">
        <v>1</v>
      </c>
      <c r="E54" s="3">
        <f>ROUND(C54*D54,2)</f>
        <v>1</v>
      </c>
      <c r="F54" s="2">
        <v>0</v>
      </c>
      <c r="G54" s="3">
        <f>ROUND(E54*F54,2)</f>
        <v>0</v>
      </c>
      <c r="H54" s="3">
        <f>ROUND(E54-G54,2)</f>
        <v>1</v>
      </c>
    </row>
    <row r="55" spans="1:8" x14ac:dyDescent="0.25">
      <c r="A55" s="7" t="s">
        <v>65</v>
      </c>
      <c r="B55" s="7" t="s">
        <v>43</v>
      </c>
      <c r="C55" s="8">
        <v>16.89</v>
      </c>
      <c r="D55" s="7">
        <v>1</v>
      </c>
      <c r="E55" s="9">
        <f>ROUND(C55*D55,2)</f>
        <v>16.89</v>
      </c>
      <c r="F55" s="10">
        <v>0</v>
      </c>
      <c r="G55" s="9">
        <f>ROUND(E55*F55,2)</f>
        <v>0</v>
      </c>
      <c r="H55" s="9">
        <f>ROUND(E55-G55,2)</f>
        <v>16.89</v>
      </c>
    </row>
    <row r="56" spans="1:8" x14ac:dyDescent="0.25">
      <c r="A56" s="15" t="s">
        <v>66</v>
      </c>
      <c r="C56" s="3"/>
      <c r="E56" s="3">
        <f>SUM(E12:E55)</f>
        <v>458.58000000000015</v>
      </c>
      <c r="G56" s="4">
        <f>SUM(G12:G55)</f>
        <v>0</v>
      </c>
      <c r="H56" s="4">
        <f>ROUND(E56-G56,2)</f>
        <v>458.58</v>
      </c>
    </row>
    <row r="57" spans="1:8" x14ac:dyDescent="0.25">
      <c r="A57" s="15" t="s">
        <v>67</v>
      </c>
      <c r="C57" s="3"/>
      <c r="E57" s="3">
        <f>+E8-E56</f>
        <v>-31.580000000000155</v>
      </c>
      <c r="G57" s="4">
        <f>+G8-G56</f>
        <v>0</v>
      </c>
      <c r="H57" s="4">
        <f>ROUND(E57-G57,2)</f>
        <v>-31.58</v>
      </c>
    </row>
    <row r="58" spans="1:8" x14ac:dyDescent="0.25">
      <c r="A58" t="s">
        <v>10</v>
      </c>
      <c r="C58" s="3"/>
      <c r="E58" s="3"/>
    </row>
    <row r="59" spans="1:8" x14ac:dyDescent="0.25">
      <c r="A59" s="15" t="s">
        <v>68</v>
      </c>
      <c r="C59" s="3"/>
      <c r="E59" s="3"/>
    </row>
    <row r="60" spans="1:8" x14ac:dyDescent="0.25">
      <c r="A60" s="1" t="s">
        <v>59</v>
      </c>
      <c r="B60" s="1" t="s">
        <v>43</v>
      </c>
      <c r="C60" s="6">
        <v>18.36</v>
      </c>
      <c r="D60" s="1">
        <v>1</v>
      </c>
      <c r="E60" s="3">
        <f>ROUND(C60*D60,2)</f>
        <v>18.36</v>
      </c>
      <c r="F60" s="2">
        <v>0</v>
      </c>
      <c r="G60" s="3">
        <f>ROUND(E60*F60,2)</f>
        <v>0</v>
      </c>
      <c r="H60" s="3">
        <f>ROUND(E60-G60,2)</f>
        <v>18.36</v>
      </c>
    </row>
    <row r="61" spans="1:8" x14ac:dyDescent="0.25">
      <c r="A61" s="1" t="s">
        <v>54</v>
      </c>
      <c r="B61" s="1" t="s">
        <v>43</v>
      </c>
      <c r="C61" s="6">
        <v>23.05</v>
      </c>
      <c r="D61" s="1">
        <v>1</v>
      </c>
      <c r="E61" s="3">
        <f>ROUND(C61*D61,2)</f>
        <v>23.05</v>
      </c>
      <c r="F61" s="2">
        <v>0</v>
      </c>
      <c r="G61" s="3">
        <f>ROUND(E61*F61,2)</f>
        <v>0</v>
      </c>
      <c r="H61" s="3">
        <f>ROUND(E61-G61,2)</f>
        <v>23.05</v>
      </c>
    </row>
    <row r="62" spans="1:8" x14ac:dyDescent="0.25">
      <c r="A62" s="1" t="s">
        <v>56</v>
      </c>
      <c r="B62" s="1" t="s">
        <v>43</v>
      </c>
      <c r="C62" s="6">
        <v>23.59</v>
      </c>
      <c r="D62" s="1">
        <v>1</v>
      </c>
      <c r="E62" s="3">
        <f>ROUND(C62*D62,2)</f>
        <v>23.59</v>
      </c>
      <c r="F62" s="2">
        <v>0</v>
      </c>
      <c r="G62" s="3">
        <f>ROUND(E62*F62,2)</f>
        <v>0</v>
      </c>
      <c r="H62" s="3">
        <f>ROUND(E62-G62,2)</f>
        <v>23.59</v>
      </c>
    </row>
    <row r="63" spans="1:8" x14ac:dyDescent="0.25">
      <c r="A63" s="7" t="s">
        <v>83</v>
      </c>
      <c r="B63" s="7" t="s">
        <v>43</v>
      </c>
      <c r="C63" s="8">
        <v>8.1</v>
      </c>
      <c r="D63" s="7">
        <v>1</v>
      </c>
      <c r="E63" s="9">
        <f>ROUND(C63*D63,2)</f>
        <v>8.1</v>
      </c>
      <c r="F63" s="10">
        <v>0</v>
      </c>
      <c r="G63" s="9">
        <f>ROUND(E63*F63,2)</f>
        <v>0</v>
      </c>
      <c r="H63" s="9">
        <f>ROUND(E63-G63,2)</f>
        <v>8.1</v>
      </c>
    </row>
    <row r="64" spans="1:8" x14ac:dyDescent="0.25">
      <c r="A64" s="15" t="s">
        <v>69</v>
      </c>
      <c r="C64" s="3"/>
      <c r="E64" s="3">
        <f>SUM(E60:E63)</f>
        <v>73.099999999999994</v>
      </c>
      <c r="G64" s="4">
        <f>SUM(G60:G63)</f>
        <v>0</v>
      </c>
      <c r="H64" s="4">
        <f>ROUND(E64-G64,2)</f>
        <v>73.099999999999994</v>
      </c>
    </row>
    <row r="65" spans="1:8" x14ac:dyDescent="0.25">
      <c r="A65" s="15" t="s">
        <v>70</v>
      </c>
      <c r="C65" s="3"/>
      <c r="E65" s="3">
        <f>+E56+E64</f>
        <v>531.68000000000018</v>
      </c>
      <c r="G65" s="4">
        <f>+G56+G64</f>
        <v>0</v>
      </c>
      <c r="H65" s="4">
        <f>ROUND(E65-G65,2)</f>
        <v>531.67999999999995</v>
      </c>
    </row>
    <row r="66" spans="1:8" x14ac:dyDescent="0.25">
      <c r="A66" s="15" t="s">
        <v>71</v>
      </c>
      <c r="C66" s="3"/>
      <c r="E66" s="3">
        <f>+E8-E65</f>
        <v>-104.68000000000018</v>
      </c>
      <c r="G66" s="4">
        <f>+G8-G65</f>
        <v>0</v>
      </c>
      <c r="H66" s="4">
        <f>ROUND(E66-G66,2)</f>
        <v>-104.68</v>
      </c>
    </row>
    <row r="67" spans="1:8" x14ac:dyDescent="0.25">
      <c r="A67" t="s">
        <v>1</v>
      </c>
      <c r="C67" s="3"/>
      <c r="E67" s="3"/>
    </row>
    <row r="68" spans="1:8" x14ac:dyDescent="0.25">
      <c r="A68" t="s">
        <v>142</v>
      </c>
      <c r="C68" s="3"/>
      <c r="E68" s="3"/>
    </row>
    <row r="69" spans="1:8" x14ac:dyDescent="0.25">
      <c r="C69" s="3"/>
      <c r="E69" s="3"/>
    </row>
    <row r="70" spans="1:8" x14ac:dyDescent="0.25">
      <c r="A70" s="15" t="s">
        <v>72</v>
      </c>
      <c r="C70" s="3"/>
      <c r="E70" s="3"/>
    </row>
    <row r="71" spans="1:8" x14ac:dyDescent="0.25">
      <c r="A71" s="15" t="s">
        <v>73</v>
      </c>
      <c r="C71" s="3"/>
      <c r="E71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65"/>
  <sheetViews>
    <sheetView workbookViewId="0">
      <selection activeCell="N25" sqref="N25"/>
    </sheetView>
  </sheetViews>
  <sheetFormatPr defaultRowHeight="15" x14ac:dyDescent="0.25"/>
  <cols>
    <col min="1" max="1" width="23.28515625" customWidth="1"/>
    <col min="4" max="4" width="10.28515625" bestFit="1" customWidth="1"/>
    <col min="5" max="5" width="14.5703125" bestFit="1" customWidth="1"/>
  </cols>
  <sheetData>
    <row r="1" spans="1:8" x14ac:dyDescent="0.25">
      <c r="A1" s="20" t="s">
        <v>121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104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158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105</v>
      </c>
      <c r="B7" s="7" t="s">
        <v>8</v>
      </c>
      <c r="C7" s="8">
        <v>6.27</v>
      </c>
      <c r="D7" s="7">
        <v>70</v>
      </c>
      <c r="E7" s="9">
        <f>ROUND(C7*D7,2)</f>
        <v>438.9</v>
      </c>
      <c r="F7" s="10">
        <v>0</v>
      </c>
      <c r="G7" s="9">
        <f>ROUND(E7*F7,2)</f>
        <v>0</v>
      </c>
      <c r="H7" s="9">
        <f>ROUND(E7-G7,2)</f>
        <v>438.9</v>
      </c>
    </row>
    <row r="8" spans="1:8" x14ac:dyDescent="0.25">
      <c r="A8" s="15" t="s">
        <v>9</v>
      </c>
      <c r="C8" s="3"/>
      <c r="E8" s="3">
        <f>SUM(E7:E7)</f>
        <v>438.9</v>
      </c>
      <c r="G8" s="4">
        <f>SUM(G7:G7)</f>
        <v>0</v>
      </c>
      <c r="H8" s="4">
        <f>ROUND(E8-G8,2)</f>
        <v>438.9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2</v>
      </c>
      <c r="E12" s="3">
        <f>ROUND(C12*D12,2)</f>
        <v>16.100000000000001</v>
      </c>
      <c r="F12" s="2">
        <v>0</v>
      </c>
      <c r="G12" s="3">
        <f>ROUND(E12*F12,2)</f>
        <v>0</v>
      </c>
      <c r="H12" s="3">
        <f>ROUND(E12-G12,2)</f>
        <v>16.100000000000001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1</v>
      </c>
      <c r="E13" s="3">
        <f>ROUND(C13*D13,2)</f>
        <v>7.5</v>
      </c>
      <c r="F13" s="2">
        <v>0</v>
      </c>
      <c r="G13" s="3">
        <f>ROUND(E13*F13,2)</f>
        <v>0</v>
      </c>
      <c r="H13" s="3">
        <f>ROUND(E13-G13,2)</f>
        <v>7.5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88</v>
      </c>
      <c r="B15" s="1" t="s">
        <v>18</v>
      </c>
      <c r="C15" s="6">
        <v>36.68</v>
      </c>
      <c r="D15" s="1">
        <v>1</v>
      </c>
      <c r="E15" s="3">
        <f>ROUND(C15*D15,2)</f>
        <v>36.68</v>
      </c>
      <c r="F15" s="2">
        <v>0</v>
      </c>
      <c r="G15" s="3">
        <f>ROUND(E15*F15,2)</f>
        <v>0</v>
      </c>
      <c r="H15" s="3">
        <f>ROUND(E15-G15,2)</f>
        <v>36.68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0.75</v>
      </c>
      <c r="E16" s="3">
        <f>ROUND(C16*D16,2)</f>
        <v>20.32</v>
      </c>
      <c r="F16" s="2">
        <v>0</v>
      </c>
      <c r="G16" s="3">
        <f>ROUND(E16*F16,2)</f>
        <v>0</v>
      </c>
      <c r="H16" s="3">
        <f>ROUND(E16-G16,2)</f>
        <v>20.32</v>
      </c>
    </row>
    <row r="17" spans="1:8" x14ac:dyDescent="0.25">
      <c r="A17" s="1" t="s">
        <v>106</v>
      </c>
      <c r="B17" s="1" t="s">
        <v>18</v>
      </c>
      <c r="C17" s="6">
        <v>38</v>
      </c>
      <c r="D17" s="1">
        <v>3.048</v>
      </c>
      <c r="E17" s="3">
        <f>ROUND(C17*D17,2)</f>
        <v>115.82</v>
      </c>
      <c r="F17" s="2">
        <v>0</v>
      </c>
      <c r="G17" s="3">
        <f>ROUND(E17*F17,2)</f>
        <v>0</v>
      </c>
      <c r="H17" s="3">
        <f>ROUND(E17-G17,2)</f>
        <v>115.82</v>
      </c>
    </row>
    <row r="18" spans="1:8" x14ac:dyDescent="0.25">
      <c r="A18" s="5" t="s">
        <v>107</v>
      </c>
      <c r="C18" s="3"/>
      <c r="E18" s="3"/>
    </row>
    <row r="19" spans="1:8" x14ac:dyDescent="0.25">
      <c r="A19" s="1" t="s">
        <v>108</v>
      </c>
      <c r="B19" s="1" t="s">
        <v>28</v>
      </c>
      <c r="C19" s="6">
        <v>4.46</v>
      </c>
      <c r="D19" s="1">
        <v>4.5</v>
      </c>
      <c r="E19" s="3">
        <f>ROUND(C19*D19,2)</f>
        <v>20.07</v>
      </c>
      <c r="F19" s="2">
        <v>0</v>
      </c>
      <c r="G19" s="3">
        <f>ROUND(E19*F19,2)</f>
        <v>0</v>
      </c>
      <c r="H19" s="3">
        <f>ROUND(E19-G19,2)</f>
        <v>20.07</v>
      </c>
    </row>
    <row r="20" spans="1:8" x14ac:dyDescent="0.25">
      <c r="A20" s="1" t="s">
        <v>138</v>
      </c>
      <c r="B20" s="1" t="s">
        <v>28</v>
      </c>
      <c r="C20" s="6">
        <v>1.48</v>
      </c>
      <c r="D20" s="1">
        <v>13.7</v>
      </c>
      <c r="E20" s="3">
        <f>ROUND(C20*D20,2)</f>
        <v>20.28</v>
      </c>
      <c r="F20" s="2">
        <v>0</v>
      </c>
      <c r="G20" s="3">
        <f>ROUND(E20*F20,2)</f>
        <v>0</v>
      </c>
      <c r="H20" s="3">
        <f>ROUND(E20-G20,2)</f>
        <v>20.28</v>
      </c>
    </row>
    <row r="21" spans="1:8" x14ac:dyDescent="0.25">
      <c r="A21" s="5" t="s">
        <v>26</v>
      </c>
      <c r="C21" s="3"/>
      <c r="E21" s="3"/>
    </row>
    <row r="22" spans="1:8" x14ac:dyDescent="0.25">
      <c r="A22" s="1" t="s">
        <v>109</v>
      </c>
      <c r="B22" s="1" t="s">
        <v>28</v>
      </c>
      <c r="C22" s="6">
        <v>2.25</v>
      </c>
      <c r="D22" s="1">
        <v>10</v>
      </c>
      <c r="E22" s="3">
        <f>ROUND(C22*D22,2)</f>
        <v>22.5</v>
      </c>
      <c r="F22" s="2">
        <v>0</v>
      </c>
      <c r="G22" s="3">
        <f>ROUND(E22*F22,2)</f>
        <v>0</v>
      </c>
      <c r="H22" s="3">
        <f>ROUND(E22-G22,2)</f>
        <v>22.5</v>
      </c>
    </row>
    <row r="23" spans="1:8" x14ac:dyDescent="0.25">
      <c r="A23" s="1" t="s">
        <v>110</v>
      </c>
      <c r="B23" s="1" t="s">
        <v>28</v>
      </c>
      <c r="C23" s="6">
        <v>14.64</v>
      </c>
      <c r="D23" s="1">
        <v>0.75</v>
      </c>
      <c r="E23" s="3">
        <f>ROUND(C23*D23,2)</f>
        <v>10.98</v>
      </c>
      <c r="F23" s="2">
        <v>0</v>
      </c>
      <c r="G23" s="3">
        <f>ROUND(E23*F23,2)</f>
        <v>0</v>
      </c>
      <c r="H23" s="3">
        <f>ROUND(E23-G23,2)</f>
        <v>10.98</v>
      </c>
    </row>
    <row r="24" spans="1:8" x14ac:dyDescent="0.25">
      <c r="A24" s="1" t="s">
        <v>111</v>
      </c>
      <c r="B24" s="1" t="s">
        <v>28</v>
      </c>
      <c r="C24" s="6">
        <v>1.71</v>
      </c>
      <c r="D24" s="1">
        <v>16.399999999999999</v>
      </c>
      <c r="E24" s="3">
        <f>ROUND(C24*D24,2)</f>
        <v>28.04</v>
      </c>
      <c r="F24" s="2">
        <v>0</v>
      </c>
      <c r="G24" s="3">
        <f>ROUND(E24*F24,2)</f>
        <v>0</v>
      </c>
      <c r="H24" s="3">
        <f>ROUND(E24-G24,2)</f>
        <v>28.04</v>
      </c>
    </row>
    <row r="25" spans="1:8" x14ac:dyDescent="0.25">
      <c r="A25" s="5" t="s">
        <v>38</v>
      </c>
      <c r="C25" s="3"/>
      <c r="E25" s="3"/>
    </row>
    <row r="26" spans="1:8" x14ac:dyDescent="0.25">
      <c r="A26" s="1" t="s">
        <v>112</v>
      </c>
      <c r="B26" s="1" t="s">
        <v>98</v>
      </c>
      <c r="C26" s="6">
        <v>0.24</v>
      </c>
      <c r="D26" s="1">
        <v>90</v>
      </c>
      <c r="E26" s="3">
        <f>ROUND(C26*D26,2)</f>
        <v>21.6</v>
      </c>
      <c r="F26" s="2">
        <v>0</v>
      </c>
      <c r="G26" s="3">
        <f>ROUND(E26*F26,2)</f>
        <v>0</v>
      </c>
      <c r="H26" s="3">
        <f>ROUND(E26-G26,2)</f>
        <v>21.6</v>
      </c>
    </row>
    <row r="27" spans="1:8" x14ac:dyDescent="0.25">
      <c r="A27" s="5" t="s">
        <v>41</v>
      </c>
      <c r="C27" s="3"/>
      <c r="E27" s="3"/>
    </row>
    <row r="28" spans="1:8" x14ac:dyDescent="0.25">
      <c r="A28" s="1" t="s">
        <v>113</v>
      </c>
      <c r="B28" s="1" t="s">
        <v>18</v>
      </c>
      <c r="C28" s="6">
        <v>13.6</v>
      </c>
      <c r="D28" s="1">
        <v>3.048</v>
      </c>
      <c r="E28" s="3">
        <f>ROUND(C28*D28,2)</f>
        <v>41.45</v>
      </c>
      <c r="F28" s="2">
        <v>0</v>
      </c>
      <c r="G28" s="3">
        <f>ROUND(E28*F28,2)</f>
        <v>0</v>
      </c>
      <c r="H28" s="3">
        <f>ROUND(E28-G28,2)</f>
        <v>41.45</v>
      </c>
    </row>
    <row r="29" spans="1:8" x14ac:dyDescent="0.25">
      <c r="A29" s="5" t="s">
        <v>44</v>
      </c>
      <c r="C29" s="3"/>
      <c r="E29" s="3"/>
    </row>
    <row r="30" spans="1:8" x14ac:dyDescent="0.25">
      <c r="A30" s="1" t="s">
        <v>114</v>
      </c>
      <c r="B30" s="1" t="s">
        <v>8</v>
      </c>
      <c r="C30" s="6">
        <v>0.3</v>
      </c>
      <c r="D30" s="1">
        <v>70</v>
      </c>
      <c r="E30" s="3">
        <f>ROUND(C30*D30,2)</f>
        <v>21</v>
      </c>
      <c r="F30" s="2">
        <v>0</v>
      </c>
      <c r="G30" s="3">
        <f>ROUND(E30*F30,2)</f>
        <v>0</v>
      </c>
      <c r="H30" s="3">
        <f>ROUND(E30-G30,2)</f>
        <v>21</v>
      </c>
    </row>
    <row r="31" spans="1:8" x14ac:dyDescent="0.25">
      <c r="A31" s="5" t="s">
        <v>46</v>
      </c>
      <c r="C31" s="3"/>
      <c r="E31" s="3"/>
    </row>
    <row r="32" spans="1:8" x14ac:dyDescent="0.25">
      <c r="A32" s="1" t="s">
        <v>47</v>
      </c>
      <c r="B32" s="1" t="s">
        <v>48</v>
      </c>
      <c r="C32" s="6">
        <v>51.39</v>
      </c>
      <c r="D32" s="1">
        <v>0.66600000000000004</v>
      </c>
      <c r="E32" s="3">
        <f>ROUND(C32*D32,2)</f>
        <v>34.229999999999997</v>
      </c>
      <c r="F32" s="2">
        <v>0</v>
      </c>
      <c r="G32" s="3">
        <f>ROUND(E32*F32,2)</f>
        <v>0</v>
      </c>
      <c r="H32" s="3">
        <f>ROUND(E32-G32,2)</f>
        <v>34.229999999999997</v>
      </c>
    </row>
    <row r="33" spans="1:8" x14ac:dyDescent="0.25">
      <c r="A33" s="5" t="s">
        <v>49</v>
      </c>
      <c r="C33" s="3"/>
      <c r="E33" s="3"/>
    </row>
    <row r="34" spans="1:8" x14ac:dyDescent="0.25">
      <c r="A34" s="1" t="s">
        <v>115</v>
      </c>
      <c r="B34" s="1" t="s">
        <v>43</v>
      </c>
      <c r="C34" s="6">
        <v>5.5</v>
      </c>
      <c r="D34" s="1">
        <v>1</v>
      </c>
      <c r="E34" s="3">
        <f>ROUND(C34*D34,2)</f>
        <v>5.5</v>
      </c>
      <c r="F34" s="2">
        <v>0</v>
      </c>
      <c r="G34" s="3">
        <f>ROUND(E34*F34,2)</f>
        <v>0</v>
      </c>
      <c r="H34" s="3">
        <f>ROUND(E34-G34,2)</f>
        <v>5.5</v>
      </c>
    </row>
    <row r="35" spans="1:8" x14ac:dyDescent="0.25">
      <c r="A35" s="5" t="s">
        <v>51</v>
      </c>
      <c r="C35" s="3"/>
      <c r="E35" s="3"/>
    </row>
    <row r="36" spans="1:8" x14ac:dyDescent="0.25">
      <c r="A36" s="1" t="s">
        <v>52</v>
      </c>
      <c r="B36" s="1" t="s">
        <v>43</v>
      </c>
      <c r="C36" s="6">
        <v>10</v>
      </c>
      <c r="D36" s="1">
        <v>0.33300000000000002</v>
      </c>
      <c r="E36" s="3">
        <f>ROUND(C36*D36,2)</f>
        <v>3.33</v>
      </c>
      <c r="F36" s="2">
        <v>0</v>
      </c>
      <c r="G36" s="3">
        <f>ROUND(E36*F36,2)</f>
        <v>0</v>
      </c>
      <c r="H36" s="3">
        <f>ROUND(E36-G36,2)</f>
        <v>3.33</v>
      </c>
    </row>
    <row r="37" spans="1:8" x14ac:dyDescent="0.25">
      <c r="A37" s="5" t="s">
        <v>53</v>
      </c>
      <c r="C37" s="3"/>
      <c r="E37" s="3"/>
    </row>
    <row r="38" spans="1:8" x14ac:dyDescent="0.25">
      <c r="A38" s="1" t="s">
        <v>54</v>
      </c>
      <c r="B38" s="1" t="s">
        <v>55</v>
      </c>
      <c r="C38" s="6">
        <v>18.690000000000001</v>
      </c>
      <c r="D38" s="1">
        <v>0.21299999999999999</v>
      </c>
      <c r="E38" s="3">
        <f>ROUND(C38*D38,2)</f>
        <v>3.98</v>
      </c>
      <c r="F38" s="2">
        <v>0</v>
      </c>
      <c r="G38" s="3">
        <f>ROUND(E38*F38,2)</f>
        <v>0</v>
      </c>
      <c r="H38" s="3">
        <f>ROUND(E38-G38,2)</f>
        <v>3.98</v>
      </c>
    </row>
    <row r="39" spans="1:8" x14ac:dyDescent="0.25">
      <c r="A39" s="1" t="s">
        <v>56</v>
      </c>
      <c r="B39" s="1" t="s">
        <v>55</v>
      </c>
      <c r="C39" s="6">
        <v>18.690000000000001</v>
      </c>
      <c r="D39" s="1">
        <v>0.1022</v>
      </c>
      <c r="E39" s="3">
        <f>ROUND(C39*D39,2)</f>
        <v>1.91</v>
      </c>
      <c r="F39" s="2">
        <v>0</v>
      </c>
      <c r="G39" s="3">
        <f>ROUND(E39*F39,2)</f>
        <v>0</v>
      </c>
      <c r="H39" s="3">
        <f>ROUND(E39-G39,2)</f>
        <v>1.91</v>
      </c>
    </row>
    <row r="40" spans="1:8" x14ac:dyDescent="0.25">
      <c r="A40" s="5" t="s">
        <v>60</v>
      </c>
      <c r="C40" s="3"/>
      <c r="E40" s="3"/>
    </row>
    <row r="41" spans="1:8" x14ac:dyDescent="0.25">
      <c r="A41" s="1" t="s">
        <v>59</v>
      </c>
      <c r="B41" s="1" t="s">
        <v>55</v>
      </c>
      <c r="C41" s="6">
        <v>9.06</v>
      </c>
      <c r="D41" s="1">
        <v>0.105</v>
      </c>
      <c r="E41" s="3">
        <f>ROUND(C41*D41,2)</f>
        <v>0.95</v>
      </c>
      <c r="F41" s="2">
        <v>0</v>
      </c>
      <c r="G41" s="3">
        <f>ROUND(E41*F41,2)</f>
        <v>0</v>
      </c>
      <c r="H41" s="3">
        <f>ROUND(E41-G41,2)</f>
        <v>0.95</v>
      </c>
    </row>
    <row r="42" spans="1:8" x14ac:dyDescent="0.25">
      <c r="A42" s="1" t="s">
        <v>61</v>
      </c>
      <c r="B42" s="1" t="s">
        <v>55</v>
      </c>
      <c r="C42" s="6">
        <v>18.72</v>
      </c>
      <c r="D42" s="1">
        <v>0.25209999999999999</v>
      </c>
      <c r="E42" s="3">
        <f>ROUND(C42*D42,2)</f>
        <v>4.72</v>
      </c>
      <c r="F42" s="2">
        <v>0</v>
      </c>
      <c r="G42" s="3">
        <f>ROUND(E42*F42,2)</f>
        <v>0</v>
      </c>
      <c r="H42" s="3">
        <f>ROUND(E42-G42,2)</f>
        <v>4.72</v>
      </c>
    </row>
    <row r="43" spans="1:8" x14ac:dyDescent="0.25">
      <c r="A43" s="5" t="s">
        <v>62</v>
      </c>
      <c r="C43" s="3"/>
      <c r="E43" s="3"/>
    </row>
    <row r="44" spans="1:8" x14ac:dyDescent="0.25">
      <c r="A44" s="1" t="s">
        <v>54</v>
      </c>
      <c r="B44" s="1" t="s">
        <v>21</v>
      </c>
      <c r="C44" s="6">
        <v>2.86</v>
      </c>
      <c r="D44" s="1">
        <v>2.4666999999999999</v>
      </c>
      <c r="E44" s="3">
        <f>ROUND(C44*D44,2)</f>
        <v>7.05</v>
      </c>
      <c r="F44" s="2">
        <v>0</v>
      </c>
      <c r="G44" s="3">
        <f>ROUND(E44*F44,2)</f>
        <v>0</v>
      </c>
      <c r="H44" s="3">
        <f>ROUND(E44-G44,2)</f>
        <v>7.05</v>
      </c>
    </row>
    <row r="45" spans="1:8" x14ac:dyDescent="0.25">
      <c r="A45" s="1" t="s">
        <v>56</v>
      </c>
      <c r="B45" s="1" t="s">
        <v>21</v>
      </c>
      <c r="C45" s="6">
        <v>2.86</v>
      </c>
      <c r="D45" s="1">
        <v>1.3935999999999999</v>
      </c>
      <c r="E45" s="3">
        <f>ROUND(C45*D45,2)</f>
        <v>3.99</v>
      </c>
      <c r="F45" s="2">
        <v>0</v>
      </c>
      <c r="G45" s="3">
        <f>ROUND(E45*F45,2)</f>
        <v>0</v>
      </c>
      <c r="H45" s="3">
        <f>ROUND(E45-G45,2)</f>
        <v>3.99</v>
      </c>
    </row>
    <row r="46" spans="1:8" x14ac:dyDescent="0.25">
      <c r="A46" s="5" t="s">
        <v>64</v>
      </c>
      <c r="C46" s="3"/>
      <c r="E46" s="3"/>
    </row>
    <row r="47" spans="1:8" x14ac:dyDescent="0.25">
      <c r="A47" s="1" t="s">
        <v>59</v>
      </c>
      <c r="B47" s="1" t="s">
        <v>43</v>
      </c>
      <c r="C47" s="6">
        <v>6.03</v>
      </c>
      <c r="D47" s="1">
        <v>1</v>
      </c>
      <c r="E47" s="3">
        <f>ROUND(C47*D47,2)</f>
        <v>6.03</v>
      </c>
      <c r="F47" s="2">
        <v>0</v>
      </c>
      <c r="G47" s="3">
        <f>ROUND(E47*F47,2)</f>
        <v>0</v>
      </c>
      <c r="H47" s="3">
        <f>ROUND(E47-G47,2)</f>
        <v>6.03</v>
      </c>
    </row>
    <row r="48" spans="1:8" x14ac:dyDescent="0.25">
      <c r="A48" s="1" t="s">
        <v>54</v>
      </c>
      <c r="B48" s="1" t="s">
        <v>43</v>
      </c>
      <c r="C48" s="6">
        <v>2.1800000000000002</v>
      </c>
      <c r="D48" s="1">
        <v>1</v>
      </c>
      <c r="E48" s="3">
        <f>ROUND(C48*D48,2)</f>
        <v>2.1800000000000002</v>
      </c>
      <c r="F48" s="2">
        <v>0</v>
      </c>
      <c r="G48" s="3">
        <f>ROUND(E48*F48,2)</f>
        <v>0</v>
      </c>
      <c r="H48" s="3">
        <f>ROUND(E48-G48,2)</f>
        <v>2.1800000000000002</v>
      </c>
    </row>
    <row r="49" spans="1:8" x14ac:dyDescent="0.25">
      <c r="A49" s="1" t="s">
        <v>56</v>
      </c>
      <c r="B49" s="1" t="s">
        <v>43</v>
      </c>
      <c r="C49" s="6">
        <v>4.93</v>
      </c>
      <c r="D49" s="1">
        <v>1</v>
      </c>
      <c r="E49" s="3">
        <f>ROUND(C49*D49,2)</f>
        <v>4.93</v>
      </c>
      <c r="F49" s="2">
        <v>0</v>
      </c>
      <c r="G49" s="3">
        <f>ROUND(E49*F49,2)</f>
        <v>0</v>
      </c>
      <c r="H49" s="3">
        <f>ROUND(E49-G49,2)</f>
        <v>4.93</v>
      </c>
    </row>
    <row r="50" spans="1:8" x14ac:dyDescent="0.25">
      <c r="A50" s="7" t="s">
        <v>65</v>
      </c>
      <c r="B50" s="7" t="s">
        <v>43</v>
      </c>
      <c r="C50" s="8">
        <v>19.86</v>
      </c>
      <c r="D50" s="7">
        <v>1</v>
      </c>
      <c r="E50" s="9">
        <f>ROUND(C50*D50,2)</f>
        <v>19.86</v>
      </c>
      <c r="F50" s="10">
        <v>0</v>
      </c>
      <c r="G50" s="9">
        <f>ROUND(E50*F50,2)</f>
        <v>0</v>
      </c>
      <c r="H50" s="9">
        <f>ROUND(E50-G50,2)</f>
        <v>19.86</v>
      </c>
    </row>
    <row r="51" spans="1:8" x14ac:dyDescent="0.25">
      <c r="A51" s="15" t="s">
        <v>66</v>
      </c>
      <c r="C51" s="3"/>
      <c r="E51" s="3">
        <f>SUM(E12:E50)</f>
        <v>481.00000000000011</v>
      </c>
      <c r="G51" s="4">
        <f>SUM(G12:G50)</f>
        <v>0</v>
      </c>
      <c r="H51" s="4">
        <f>ROUND(E51-G51,2)</f>
        <v>481</v>
      </c>
    </row>
    <row r="52" spans="1:8" x14ac:dyDescent="0.25">
      <c r="A52" s="15" t="s">
        <v>67</v>
      </c>
      <c r="C52" s="3"/>
      <c r="E52" s="3">
        <f>+E8-E51</f>
        <v>-42.100000000000136</v>
      </c>
      <c r="G52" s="4">
        <f>+G8-G51</f>
        <v>0</v>
      </c>
      <c r="H52" s="4">
        <f>ROUND(E52-G52,2)</f>
        <v>-42.1</v>
      </c>
    </row>
    <row r="53" spans="1:8" x14ac:dyDescent="0.25">
      <c r="A53" t="s">
        <v>10</v>
      </c>
      <c r="C53" s="3"/>
      <c r="E53" s="3"/>
    </row>
    <row r="54" spans="1:8" x14ac:dyDescent="0.25">
      <c r="A54" s="15" t="s">
        <v>68</v>
      </c>
      <c r="C54" s="3"/>
      <c r="E54" s="3"/>
    </row>
    <row r="55" spans="1:8" x14ac:dyDescent="0.25">
      <c r="A55" s="1" t="s">
        <v>59</v>
      </c>
      <c r="B55" s="1" t="s">
        <v>43</v>
      </c>
      <c r="C55" s="6">
        <v>16.5</v>
      </c>
      <c r="D55" s="1">
        <v>1</v>
      </c>
      <c r="E55" s="3">
        <f>ROUND(C55*D55,2)</f>
        <v>16.5</v>
      </c>
      <c r="F55" s="2">
        <v>0</v>
      </c>
      <c r="G55" s="3">
        <f>ROUND(E55*F55,2)</f>
        <v>0</v>
      </c>
      <c r="H55" s="3">
        <f>ROUND(E55-G55,2)</f>
        <v>16.5</v>
      </c>
    </row>
    <row r="56" spans="1:8" x14ac:dyDescent="0.25">
      <c r="A56" s="1" t="s">
        <v>54</v>
      </c>
      <c r="B56" s="1" t="s">
        <v>43</v>
      </c>
      <c r="C56" s="6">
        <v>16.84</v>
      </c>
      <c r="D56" s="1">
        <v>1</v>
      </c>
      <c r="E56" s="3">
        <f>ROUND(C56*D56,2)</f>
        <v>16.84</v>
      </c>
      <c r="F56" s="2">
        <v>0</v>
      </c>
      <c r="G56" s="3">
        <f>ROUND(E56*F56,2)</f>
        <v>0</v>
      </c>
      <c r="H56" s="3">
        <f>ROUND(E56-G56,2)</f>
        <v>16.84</v>
      </c>
    </row>
    <row r="57" spans="1:8" x14ac:dyDescent="0.25">
      <c r="A57" s="7" t="s">
        <v>56</v>
      </c>
      <c r="B57" s="7" t="s">
        <v>43</v>
      </c>
      <c r="C57" s="8">
        <v>23.59</v>
      </c>
      <c r="D57" s="7">
        <v>1</v>
      </c>
      <c r="E57" s="9">
        <f>ROUND(C57*D57,2)</f>
        <v>23.59</v>
      </c>
      <c r="F57" s="10">
        <v>0</v>
      </c>
      <c r="G57" s="9">
        <f>ROUND(E57*F57,2)</f>
        <v>0</v>
      </c>
      <c r="H57" s="9">
        <f>ROUND(E57-G57,2)</f>
        <v>23.59</v>
      </c>
    </row>
    <row r="58" spans="1:8" x14ac:dyDescent="0.25">
      <c r="A58" s="15" t="s">
        <v>69</v>
      </c>
      <c r="C58" s="3"/>
      <c r="E58" s="3">
        <f>SUM(E55:E57)</f>
        <v>56.930000000000007</v>
      </c>
      <c r="G58" s="4">
        <f>SUM(G55:G57)</f>
        <v>0</v>
      </c>
      <c r="H58" s="4">
        <f>ROUND(E58-G58,2)</f>
        <v>56.93</v>
      </c>
    </row>
    <row r="59" spans="1:8" x14ac:dyDescent="0.25">
      <c r="A59" s="15" t="s">
        <v>70</v>
      </c>
      <c r="C59" s="3"/>
      <c r="E59" s="3">
        <f>+E51+E58</f>
        <v>537.93000000000006</v>
      </c>
      <c r="G59" s="4">
        <f>+G51+G58</f>
        <v>0</v>
      </c>
      <c r="H59" s="4">
        <f>ROUND(E59-G59,2)</f>
        <v>537.92999999999995</v>
      </c>
    </row>
    <row r="60" spans="1:8" x14ac:dyDescent="0.25">
      <c r="A60" s="15" t="s">
        <v>71</v>
      </c>
      <c r="C60" s="3"/>
      <c r="E60" s="3">
        <f>+E8-E59</f>
        <v>-99.030000000000086</v>
      </c>
      <c r="G60" s="4">
        <f>+G8-G59</f>
        <v>0</v>
      </c>
      <c r="H60" s="4">
        <f>ROUND(E60-G60,2)</f>
        <v>-99.03</v>
      </c>
    </row>
    <row r="61" spans="1:8" x14ac:dyDescent="0.25">
      <c r="A61" t="s">
        <v>1</v>
      </c>
      <c r="C61" s="3"/>
      <c r="E61" s="3"/>
    </row>
    <row r="62" spans="1:8" x14ac:dyDescent="0.25">
      <c r="A62" t="s">
        <v>142</v>
      </c>
      <c r="C62" s="3"/>
      <c r="E62" s="3"/>
    </row>
    <row r="63" spans="1:8" x14ac:dyDescent="0.25">
      <c r="C63" s="3"/>
      <c r="E63" s="3"/>
    </row>
    <row r="64" spans="1:8" x14ac:dyDescent="0.25">
      <c r="A64" s="15" t="s">
        <v>72</v>
      </c>
      <c r="C64" s="3"/>
      <c r="E64" s="3"/>
    </row>
    <row r="65" spans="1:5" x14ac:dyDescent="0.25">
      <c r="A65" s="15" t="s">
        <v>73</v>
      </c>
      <c r="C65" s="3"/>
      <c r="E65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83"/>
  <sheetViews>
    <sheetView workbookViewId="0">
      <selection activeCell="T12" sqref="T12"/>
    </sheetView>
  </sheetViews>
  <sheetFormatPr defaultRowHeight="15" x14ac:dyDescent="0.25"/>
  <cols>
    <col min="1" max="1" width="28.7109375" customWidth="1"/>
    <col min="3" max="3" width="9.140625" style="3"/>
    <col min="4" max="4" width="10.7109375" customWidth="1"/>
    <col min="5" max="5" width="13.7109375" style="3" customWidth="1"/>
    <col min="8" max="8" width="10.5703125" bestFit="1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143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141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</row>
    <row r="7" spans="1:8" x14ac:dyDescent="0.25">
      <c r="A7" s="7" t="s">
        <v>7</v>
      </c>
      <c r="B7" s="7" t="s">
        <v>8</v>
      </c>
      <c r="C7" s="8">
        <v>4.49</v>
      </c>
      <c r="D7" s="7">
        <v>235</v>
      </c>
      <c r="E7" s="9">
        <f>ROUND(C7*D7,2)</f>
        <v>1055.1500000000001</v>
      </c>
      <c r="F7" s="10">
        <v>0</v>
      </c>
      <c r="G7" s="9">
        <f>ROUND(E7*F7,2)</f>
        <v>0</v>
      </c>
      <c r="H7" s="9">
        <f>ROUND(E7-G7,2)</f>
        <v>1055.1500000000001</v>
      </c>
    </row>
    <row r="8" spans="1:8" x14ac:dyDescent="0.25">
      <c r="A8" s="15" t="s">
        <v>9</v>
      </c>
      <c r="E8" s="3">
        <f>SUM(E7:E7)</f>
        <v>1055.1500000000001</v>
      </c>
      <c r="G8" s="4">
        <f>SUM(G7:G7)</f>
        <v>0</v>
      </c>
      <c r="H8" s="4">
        <f>ROUND(E8-G8,2)</f>
        <v>1055.1500000000001</v>
      </c>
    </row>
    <row r="9" spans="1:8" x14ac:dyDescent="0.25">
      <c r="A9" t="s">
        <v>10</v>
      </c>
    </row>
    <row r="10" spans="1:8" x14ac:dyDescent="0.25">
      <c r="A10" s="15" t="s">
        <v>11</v>
      </c>
    </row>
    <row r="11" spans="1:8" x14ac:dyDescent="0.25">
      <c r="A11" s="5" t="s">
        <v>12</v>
      </c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2</v>
      </c>
      <c r="E12" s="3">
        <f>ROUND(C12*D12,2)</f>
        <v>16.100000000000001</v>
      </c>
      <c r="F12" s="2">
        <v>0</v>
      </c>
      <c r="G12" s="3">
        <f>ROUND(E12*F12,2)</f>
        <v>0</v>
      </c>
      <c r="H12" s="3">
        <f>ROUND(E12-G12,2)</f>
        <v>16.100000000000001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0.2</v>
      </c>
      <c r="E13" s="3">
        <f>ROUND(C13*D13,2)</f>
        <v>1.5</v>
      </c>
      <c r="F13" s="2">
        <v>0</v>
      </c>
      <c r="G13" s="3">
        <f>ROUND(E13*F13,2)</f>
        <v>0</v>
      </c>
      <c r="H13" s="3">
        <f>ROUND(E13-G13,2)</f>
        <v>1.5</v>
      </c>
    </row>
    <row r="14" spans="1:8" x14ac:dyDescent="0.25">
      <c r="A14" s="5" t="s">
        <v>16</v>
      </c>
    </row>
    <row r="15" spans="1:8" x14ac:dyDescent="0.25">
      <c r="A15" s="1" t="s">
        <v>17</v>
      </c>
      <c r="B15" s="1" t="s">
        <v>18</v>
      </c>
      <c r="C15" s="6">
        <v>29.1</v>
      </c>
      <c r="D15" s="1">
        <v>1.9570000000000001</v>
      </c>
      <c r="E15" s="3">
        <f>ROUND(C15*D15,2)</f>
        <v>56.95</v>
      </c>
      <c r="F15" s="2">
        <v>0</v>
      </c>
      <c r="G15" s="3">
        <f>ROUND(E15*F15,2)</f>
        <v>0</v>
      </c>
      <c r="H15" s="3">
        <f>ROUND(E15-G15,2)</f>
        <v>56.95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1.5</v>
      </c>
      <c r="E16" s="3">
        <f>ROUND(C16*D16,2)</f>
        <v>40.64</v>
      </c>
      <c r="F16" s="2">
        <v>0</v>
      </c>
      <c r="G16" s="3">
        <f>ROUND(E16*F16,2)</f>
        <v>0</v>
      </c>
      <c r="H16" s="3">
        <f>ROUND(E16-G16,2)</f>
        <v>40.64</v>
      </c>
    </row>
    <row r="17" spans="1:8" x14ac:dyDescent="0.25">
      <c r="A17" s="1" t="s">
        <v>20</v>
      </c>
      <c r="B17" s="1" t="s">
        <v>21</v>
      </c>
      <c r="C17" s="6">
        <v>3.85</v>
      </c>
      <c r="D17" s="1">
        <v>4</v>
      </c>
      <c r="E17" s="3">
        <f>ROUND(C17*D17,2)</f>
        <v>15.4</v>
      </c>
      <c r="F17" s="2">
        <v>0</v>
      </c>
      <c r="G17" s="3">
        <f>ROUND(E17*F17,2)</f>
        <v>0</v>
      </c>
      <c r="H17" s="3">
        <f>ROUND(E17-G17,2)</f>
        <v>15.4</v>
      </c>
    </row>
    <row r="18" spans="1:8" x14ac:dyDescent="0.25">
      <c r="A18" s="1" t="s">
        <v>22</v>
      </c>
      <c r="B18" s="1" t="s">
        <v>23</v>
      </c>
      <c r="C18" s="6">
        <v>3.63</v>
      </c>
      <c r="D18" s="1">
        <v>2</v>
      </c>
      <c r="E18" s="3">
        <f>ROUND(C18*D18,2)</f>
        <v>7.26</v>
      </c>
      <c r="F18" s="2">
        <v>0</v>
      </c>
      <c r="G18" s="3">
        <f>ROUND(E18*F18,2)</f>
        <v>0</v>
      </c>
      <c r="H18" s="3">
        <f>ROUND(E18-G18,2)</f>
        <v>7.26</v>
      </c>
    </row>
    <row r="19" spans="1:8" x14ac:dyDescent="0.25">
      <c r="A19" s="1" t="s">
        <v>24</v>
      </c>
      <c r="B19" s="1" t="s">
        <v>21</v>
      </c>
      <c r="C19" s="6">
        <v>2.76</v>
      </c>
      <c r="D19" s="1">
        <v>32.171199999999999</v>
      </c>
      <c r="E19" s="3">
        <f>ROUND(C19*D19,2)</f>
        <v>88.79</v>
      </c>
      <c r="F19" s="2">
        <v>0</v>
      </c>
      <c r="G19" s="3">
        <f>ROUND(E19*F19,2)</f>
        <v>0</v>
      </c>
      <c r="H19" s="3">
        <f>ROUND(E19-G19,2)</f>
        <v>88.79</v>
      </c>
    </row>
    <row r="20" spans="1:8" x14ac:dyDescent="0.25">
      <c r="A20" s="1" t="s">
        <v>25</v>
      </c>
      <c r="B20" s="1" t="s">
        <v>21</v>
      </c>
      <c r="C20" s="6">
        <v>2.41</v>
      </c>
      <c r="D20" s="1">
        <v>30</v>
      </c>
      <c r="E20" s="3">
        <f>ROUND(C20*D20,2)</f>
        <v>72.3</v>
      </c>
      <c r="F20" s="2">
        <v>0</v>
      </c>
      <c r="G20" s="3">
        <f>ROUND(E20*F20,2)</f>
        <v>0</v>
      </c>
      <c r="H20" s="3">
        <f>ROUND(E20-G20,2)</f>
        <v>72.3</v>
      </c>
    </row>
    <row r="21" spans="1:8" x14ac:dyDescent="0.25">
      <c r="A21" s="1" t="s">
        <v>117</v>
      </c>
      <c r="B21" s="1" t="s">
        <v>18</v>
      </c>
      <c r="C21" s="6">
        <v>25.98</v>
      </c>
      <c r="D21" s="1">
        <v>1</v>
      </c>
      <c r="E21" s="3">
        <f>ROUND(C21*D21,2)</f>
        <v>25.98</v>
      </c>
      <c r="F21" s="2">
        <v>0</v>
      </c>
      <c r="G21" s="3">
        <f>ROUND(E21*F21,2)</f>
        <v>0</v>
      </c>
      <c r="H21" s="3">
        <f>ROUND(E21-G21,2)</f>
        <v>25.98</v>
      </c>
    </row>
    <row r="22" spans="1:8" x14ac:dyDescent="0.25">
      <c r="A22" s="5" t="s">
        <v>107</v>
      </c>
    </row>
    <row r="23" spans="1:8" x14ac:dyDescent="0.25">
      <c r="A23" s="1" t="s">
        <v>136</v>
      </c>
      <c r="B23" s="1" t="s">
        <v>28</v>
      </c>
      <c r="C23" s="6">
        <v>1.47</v>
      </c>
      <c r="D23" s="1">
        <v>13.7</v>
      </c>
      <c r="E23" s="3">
        <f>ROUND(C23*D23,2)</f>
        <v>20.14</v>
      </c>
      <c r="F23" s="2">
        <v>0</v>
      </c>
      <c r="G23" s="3">
        <f>ROUND(E23*F23,2)</f>
        <v>0</v>
      </c>
      <c r="H23" s="3">
        <f>ROUND(E23-G23,2)</f>
        <v>20.14</v>
      </c>
    </row>
    <row r="24" spans="1:8" x14ac:dyDescent="0.25">
      <c r="A24" s="5" t="s">
        <v>26</v>
      </c>
    </row>
    <row r="25" spans="1:8" x14ac:dyDescent="0.25">
      <c r="A25" s="1" t="s">
        <v>27</v>
      </c>
      <c r="B25" s="1" t="s">
        <v>28</v>
      </c>
      <c r="C25" s="6">
        <v>0.12</v>
      </c>
      <c r="D25" s="1">
        <v>32</v>
      </c>
      <c r="E25" s="3">
        <f>ROUND(C25*D25,2)</f>
        <v>3.84</v>
      </c>
      <c r="F25" s="2">
        <v>0</v>
      </c>
      <c r="G25" s="3">
        <f>ROUND(E25*F25,2)</f>
        <v>0</v>
      </c>
      <c r="H25" s="3">
        <f>ROUND(E25-G25,2)</f>
        <v>3.84</v>
      </c>
    </row>
    <row r="26" spans="1:8" x14ac:dyDescent="0.25">
      <c r="A26" s="1" t="s">
        <v>29</v>
      </c>
      <c r="B26" s="1" t="s">
        <v>23</v>
      </c>
      <c r="C26" s="6">
        <v>15</v>
      </c>
      <c r="D26" s="1">
        <v>0.5</v>
      </c>
      <c r="E26" s="3">
        <f>ROUND(C26*D26,2)</f>
        <v>7.5</v>
      </c>
      <c r="F26" s="2">
        <v>0</v>
      </c>
      <c r="G26" s="3">
        <f>ROUND(E26*F26,2)</f>
        <v>0</v>
      </c>
      <c r="H26" s="3">
        <f>ROUND(E26-G26,2)</f>
        <v>7.5</v>
      </c>
    </row>
    <row r="27" spans="1:8" x14ac:dyDescent="0.25">
      <c r="A27" s="1" t="s">
        <v>30</v>
      </c>
      <c r="B27" s="1" t="s">
        <v>23</v>
      </c>
      <c r="C27" s="6">
        <v>15.01</v>
      </c>
      <c r="D27" s="1">
        <v>1</v>
      </c>
      <c r="E27" s="3">
        <f>ROUND(C27*D27,2)</f>
        <v>15.01</v>
      </c>
      <c r="F27" s="2">
        <v>0</v>
      </c>
      <c r="G27" s="3">
        <f>ROUND(E27*F27,2)</f>
        <v>0</v>
      </c>
      <c r="H27" s="3">
        <f>ROUND(E27-G27,2)</f>
        <v>15.01</v>
      </c>
    </row>
    <row r="28" spans="1:8" x14ac:dyDescent="0.25">
      <c r="A28" s="1" t="s">
        <v>31</v>
      </c>
      <c r="B28" s="1" t="s">
        <v>23</v>
      </c>
      <c r="C28" s="6">
        <v>2.1800000000000002</v>
      </c>
      <c r="D28" s="1">
        <v>4</v>
      </c>
      <c r="E28" s="3">
        <f>ROUND(C28*D28,2)</f>
        <v>8.7200000000000006</v>
      </c>
      <c r="F28" s="2">
        <v>0</v>
      </c>
      <c r="G28" s="3">
        <f>ROUND(E28*F28,2)</f>
        <v>0</v>
      </c>
      <c r="H28" s="3">
        <f>ROUND(E28-G28,2)</f>
        <v>8.7200000000000006</v>
      </c>
    </row>
    <row r="29" spans="1:8" x14ac:dyDescent="0.25">
      <c r="A29" s="1" t="s">
        <v>32</v>
      </c>
      <c r="B29" s="1" t="s">
        <v>23</v>
      </c>
      <c r="C29" s="6">
        <v>6.11</v>
      </c>
      <c r="D29" s="1">
        <v>3.6</v>
      </c>
      <c r="E29" s="3">
        <f>ROUND(C29*D29,2)</f>
        <v>22</v>
      </c>
      <c r="F29" s="2">
        <v>0</v>
      </c>
      <c r="G29" s="3">
        <f>ROUND(E29*F29,2)</f>
        <v>0</v>
      </c>
      <c r="H29" s="3">
        <f>ROUND(E29-G29,2)</f>
        <v>22</v>
      </c>
    </row>
    <row r="30" spans="1:8" x14ac:dyDescent="0.25">
      <c r="A30" s="5" t="s">
        <v>33</v>
      </c>
    </row>
    <row r="31" spans="1:8" x14ac:dyDescent="0.25">
      <c r="A31" s="1" t="s">
        <v>34</v>
      </c>
      <c r="B31" s="1" t="s">
        <v>28</v>
      </c>
      <c r="C31" s="6">
        <v>0.48</v>
      </c>
      <c r="D31" s="1">
        <v>1.28</v>
      </c>
      <c r="E31" s="3">
        <f>ROUND(C31*D31,2)</f>
        <v>0.61</v>
      </c>
      <c r="F31" s="2">
        <v>0</v>
      </c>
      <c r="G31" s="3">
        <f>ROUND(E31*F31,2)</f>
        <v>0</v>
      </c>
      <c r="H31" s="3">
        <f>ROUND(E31-G31,2)</f>
        <v>0.61</v>
      </c>
    </row>
    <row r="32" spans="1:8" x14ac:dyDescent="0.25">
      <c r="A32" s="5" t="s">
        <v>35</v>
      </c>
    </row>
    <row r="33" spans="1:8" x14ac:dyDescent="0.25">
      <c r="A33" s="1" t="s">
        <v>36</v>
      </c>
      <c r="B33" s="1" t="s">
        <v>37</v>
      </c>
      <c r="C33" s="6">
        <v>0.24</v>
      </c>
      <c r="D33" s="1">
        <v>33</v>
      </c>
      <c r="E33" s="3">
        <f>ROUND(C33*D33,2)</f>
        <v>7.92</v>
      </c>
      <c r="F33" s="2">
        <v>0</v>
      </c>
      <c r="G33" s="3">
        <f>ROUND(E33*F33,2)</f>
        <v>0</v>
      </c>
      <c r="H33" s="3">
        <f>ROUND(E33-G33,2)</f>
        <v>7.92</v>
      </c>
    </row>
    <row r="34" spans="1:8" x14ac:dyDescent="0.25">
      <c r="A34" s="5" t="s">
        <v>38</v>
      </c>
    </row>
    <row r="35" spans="1:8" x14ac:dyDescent="0.25">
      <c r="A35" s="1" t="s">
        <v>39</v>
      </c>
      <c r="B35" s="1" t="s">
        <v>40</v>
      </c>
      <c r="C35" s="6">
        <v>3.61</v>
      </c>
      <c r="D35" s="1">
        <v>34</v>
      </c>
      <c r="E35" s="3">
        <f>ROUND(C35*D35,2)</f>
        <v>122.74</v>
      </c>
      <c r="F35" s="2">
        <v>0</v>
      </c>
      <c r="G35" s="3">
        <f>ROUND(E35*F35,2)</f>
        <v>0</v>
      </c>
      <c r="H35" s="3">
        <f>ROUND(E35-G35,2)</f>
        <v>122.74</v>
      </c>
    </row>
    <row r="36" spans="1:8" x14ac:dyDescent="0.25">
      <c r="A36" s="5" t="s">
        <v>99</v>
      </c>
    </row>
    <row r="37" spans="1:8" x14ac:dyDescent="0.25">
      <c r="A37" s="1" t="s">
        <v>100</v>
      </c>
      <c r="B37" s="1" t="s">
        <v>23</v>
      </c>
      <c r="C37" s="6">
        <v>3.3</v>
      </c>
      <c r="D37" s="1">
        <v>0.6</v>
      </c>
      <c r="E37" s="3">
        <f>ROUND(C37*D37,2)</f>
        <v>1.98</v>
      </c>
      <c r="F37" s="2">
        <v>0</v>
      </c>
      <c r="G37" s="3">
        <f>ROUND(E37*F37,2)</f>
        <v>0</v>
      </c>
      <c r="H37" s="3">
        <f>ROUND(E37-G37,2)</f>
        <v>1.98</v>
      </c>
    </row>
    <row r="38" spans="1:8" x14ac:dyDescent="0.25">
      <c r="A38" s="5" t="s">
        <v>41</v>
      </c>
    </row>
    <row r="39" spans="1:8" x14ac:dyDescent="0.25">
      <c r="A39" s="1" t="s">
        <v>42</v>
      </c>
      <c r="B39" s="1" t="s">
        <v>43</v>
      </c>
      <c r="C39" s="6">
        <v>9</v>
      </c>
      <c r="D39" s="1">
        <v>1</v>
      </c>
      <c r="E39" s="3">
        <f>ROUND(C39*D39,2)</f>
        <v>9</v>
      </c>
      <c r="F39" s="2">
        <v>0</v>
      </c>
      <c r="G39" s="3">
        <f>ROUND(E39*F39,2)</f>
        <v>0</v>
      </c>
      <c r="H39" s="3">
        <f>ROUND(E39-G39,2)</f>
        <v>9</v>
      </c>
    </row>
    <row r="40" spans="1:8" x14ac:dyDescent="0.25">
      <c r="A40" s="1" t="s">
        <v>113</v>
      </c>
      <c r="B40" s="1" t="s">
        <v>18</v>
      </c>
      <c r="C40" s="6">
        <v>13.6</v>
      </c>
      <c r="D40" s="1">
        <v>1</v>
      </c>
      <c r="E40" s="3">
        <f>ROUND(C40*D40,2)</f>
        <v>13.6</v>
      </c>
      <c r="F40" s="2">
        <v>0</v>
      </c>
      <c r="G40" s="3">
        <f>ROUND(E40*F40,2)</f>
        <v>0</v>
      </c>
      <c r="H40" s="3">
        <f>ROUND(E40-G40,2)</f>
        <v>13.6</v>
      </c>
    </row>
    <row r="41" spans="1:8" x14ac:dyDescent="0.25">
      <c r="A41" s="5" t="s">
        <v>44</v>
      </c>
    </row>
    <row r="42" spans="1:8" x14ac:dyDescent="0.25">
      <c r="A42" s="1" t="s">
        <v>45</v>
      </c>
      <c r="B42" s="1" t="s">
        <v>8</v>
      </c>
      <c r="C42" s="6">
        <v>0.31</v>
      </c>
      <c r="D42" s="1">
        <v>235</v>
      </c>
      <c r="E42" s="3">
        <f>ROUND(C42*D42,2)</f>
        <v>72.849999999999994</v>
      </c>
      <c r="F42" s="2">
        <v>0</v>
      </c>
      <c r="G42" s="3">
        <f>ROUND(E42*F42,2)</f>
        <v>0</v>
      </c>
      <c r="H42" s="3">
        <f>ROUND(E42-G42,2)</f>
        <v>72.849999999999994</v>
      </c>
    </row>
    <row r="43" spans="1:8" x14ac:dyDescent="0.25">
      <c r="A43" s="5" t="s">
        <v>46</v>
      </c>
    </row>
    <row r="44" spans="1:8" x14ac:dyDescent="0.25">
      <c r="A44" s="1" t="s">
        <v>47</v>
      </c>
      <c r="B44" s="1" t="s">
        <v>48</v>
      </c>
      <c r="C44" s="6">
        <v>51.39</v>
      </c>
      <c r="D44" s="1">
        <v>0.66600000000000004</v>
      </c>
      <c r="E44" s="3">
        <f>ROUND(C44*D44,2)</f>
        <v>34.229999999999997</v>
      </c>
      <c r="F44" s="2">
        <v>0</v>
      </c>
      <c r="G44" s="3">
        <f>ROUND(E44*F44,2)</f>
        <v>0</v>
      </c>
      <c r="H44" s="3">
        <f>ROUND(E44-G44,2)</f>
        <v>34.229999999999997</v>
      </c>
    </row>
    <row r="45" spans="1:8" x14ac:dyDescent="0.25">
      <c r="A45" s="5" t="s">
        <v>49</v>
      </c>
    </row>
    <row r="46" spans="1:8" x14ac:dyDescent="0.25">
      <c r="A46" s="1" t="s">
        <v>50</v>
      </c>
      <c r="B46" s="1" t="s">
        <v>43</v>
      </c>
      <c r="C46" s="6">
        <v>6</v>
      </c>
      <c r="D46" s="1">
        <v>1</v>
      </c>
      <c r="E46" s="3">
        <f>ROUND(C46*D46,2)</f>
        <v>6</v>
      </c>
      <c r="F46" s="2">
        <v>0</v>
      </c>
      <c r="G46" s="3">
        <f>ROUND(E46*F46,2)</f>
        <v>0</v>
      </c>
      <c r="H46" s="3">
        <f>ROUND(E46-G46,2)</f>
        <v>6</v>
      </c>
    </row>
    <row r="47" spans="1:8" x14ac:dyDescent="0.25">
      <c r="A47" s="5" t="s">
        <v>51</v>
      </c>
    </row>
    <row r="48" spans="1:8" x14ac:dyDescent="0.25">
      <c r="A48" s="1" t="s">
        <v>52</v>
      </c>
      <c r="B48" s="1" t="s">
        <v>43</v>
      </c>
      <c r="C48" s="6">
        <v>10</v>
      </c>
      <c r="D48" s="1">
        <v>0.33300000000000002</v>
      </c>
      <c r="E48" s="3">
        <f>ROUND(C48*D48,2)</f>
        <v>3.33</v>
      </c>
      <c r="F48" s="2">
        <v>0</v>
      </c>
      <c r="G48" s="3">
        <f>ROUND(E48*F48,2)</f>
        <v>0</v>
      </c>
      <c r="H48" s="3">
        <f>ROUND(E48-G48,2)</f>
        <v>3.33</v>
      </c>
    </row>
    <row r="49" spans="1:8" x14ac:dyDescent="0.25">
      <c r="A49" s="5" t="s">
        <v>53</v>
      </c>
    </row>
    <row r="50" spans="1:8" x14ac:dyDescent="0.25">
      <c r="A50" s="1" t="s">
        <v>54</v>
      </c>
      <c r="B50" s="1" t="s">
        <v>55</v>
      </c>
      <c r="C50" s="6">
        <v>18.690000000000001</v>
      </c>
      <c r="D50" s="1">
        <v>0.44850000000000001</v>
      </c>
      <c r="E50" s="3">
        <f>ROUND(C50*D50,2)</f>
        <v>8.3800000000000008</v>
      </c>
      <c r="F50" s="2">
        <v>0</v>
      </c>
      <c r="G50" s="3">
        <f>ROUND(E50*F50,2)</f>
        <v>0</v>
      </c>
      <c r="H50" s="3">
        <f>ROUND(E50-G50,2)</f>
        <v>8.3800000000000008</v>
      </c>
    </row>
    <row r="51" spans="1:8" x14ac:dyDescent="0.25">
      <c r="A51" s="1" t="s">
        <v>56</v>
      </c>
      <c r="B51" s="1" t="s">
        <v>55</v>
      </c>
      <c r="C51" s="6">
        <v>18.690000000000001</v>
      </c>
      <c r="D51" s="1">
        <v>0.12770000000000001</v>
      </c>
      <c r="E51" s="3">
        <f>ROUND(C51*D51,2)</f>
        <v>2.39</v>
      </c>
      <c r="F51" s="2">
        <v>0</v>
      </c>
      <c r="G51" s="3">
        <f>ROUND(E51*F51,2)</f>
        <v>0</v>
      </c>
      <c r="H51" s="3">
        <f>ROUND(E51-G51,2)</f>
        <v>2.39</v>
      </c>
    </row>
    <row r="52" spans="1:8" x14ac:dyDescent="0.25">
      <c r="A52" s="5" t="s">
        <v>57</v>
      </c>
    </row>
    <row r="53" spans="1:8" x14ac:dyDescent="0.25">
      <c r="A53" s="1" t="s">
        <v>58</v>
      </c>
      <c r="B53" s="1" t="s">
        <v>55</v>
      </c>
      <c r="C53" s="6">
        <v>9.06</v>
      </c>
      <c r="D53" s="1">
        <v>0.32500000000000001</v>
      </c>
      <c r="E53" s="3">
        <f>ROUND(C53*D53,2)</f>
        <v>2.94</v>
      </c>
      <c r="F53" s="2">
        <v>0</v>
      </c>
      <c r="G53" s="3">
        <f>ROUND(E53*F53,2)</f>
        <v>0</v>
      </c>
      <c r="H53" s="3">
        <f>ROUND(E53-G53,2)</f>
        <v>2.94</v>
      </c>
    </row>
    <row r="54" spans="1:8" x14ac:dyDescent="0.25">
      <c r="A54" s="1" t="s">
        <v>59</v>
      </c>
      <c r="B54" s="1" t="s">
        <v>55</v>
      </c>
      <c r="C54" s="6">
        <v>9.06</v>
      </c>
      <c r="D54" s="1">
        <v>6.25E-2</v>
      </c>
      <c r="E54" s="3">
        <f>ROUND(C54*D54,2)</f>
        <v>0.56999999999999995</v>
      </c>
      <c r="F54" s="2">
        <v>0</v>
      </c>
      <c r="G54" s="3">
        <f>ROUND(E54*F54,2)</f>
        <v>0</v>
      </c>
      <c r="H54" s="3">
        <f>ROUND(E54-G54,2)</f>
        <v>0.56999999999999995</v>
      </c>
    </row>
    <row r="55" spans="1:8" x14ac:dyDescent="0.25">
      <c r="A55" s="5" t="s">
        <v>60</v>
      </c>
    </row>
    <row r="56" spans="1:8" x14ac:dyDescent="0.25">
      <c r="A56" s="1" t="s">
        <v>59</v>
      </c>
      <c r="B56" s="1" t="s">
        <v>55</v>
      </c>
      <c r="C56" s="6">
        <v>9.06</v>
      </c>
      <c r="D56" s="1">
        <v>0.14630000000000001</v>
      </c>
      <c r="E56" s="3">
        <f>ROUND(C56*D56,2)</f>
        <v>1.33</v>
      </c>
      <c r="F56" s="2">
        <v>0</v>
      </c>
      <c r="G56" s="3">
        <f>ROUND(E56*F56,2)</f>
        <v>0</v>
      </c>
      <c r="H56" s="3">
        <f>ROUND(E56-G56,2)</f>
        <v>1.33</v>
      </c>
    </row>
    <row r="57" spans="1:8" x14ac:dyDescent="0.25">
      <c r="A57" s="1" t="s">
        <v>61</v>
      </c>
      <c r="B57" s="1" t="s">
        <v>55</v>
      </c>
      <c r="C57" s="6">
        <v>18.690000000000001</v>
      </c>
      <c r="D57" s="1">
        <v>0.44790000000000002</v>
      </c>
      <c r="E57" s="3">
        <f>ROUND(C57*D57,2)</f>
        <v>8.3699999999999992</v>
      </c>
      <c r="F57" s="2">
        <v>0</v>
      </c>
      <c r="G57" s="3">
        <f>ROUND(E57*F57,2)</f>
        <v>0</v>
      </c>
      <c r="H57" s="3">
        <f>ROUND(E57-G57,2)</f>
        <v>8.3699999999999992</v>
      </c>
    </row>
    <row r="58" spans="1:8" x14ac:dyDescent="0.25">
      <c r="A58" s="5" t="s">
        <v>62</v>
      </c>
    </row>
    <row r="59" spans="1:8" x14ac:dyDescent="0.25">
      <c r="A59" s="1" t="s">
        <v>54</v>
      </c>
      <c r="B59" s="1" t="s">
        <v>21</v>
      </c>
      <c r="C59" s="6">
        <v>2.86</v>
      </c>
      <c r="D59" s="1">
        <v>5.0106000000000002</v>
      </c>
      <c r="E59" s="3">
        <f>ROUND(C59*D59,2)</f>
        <v>14.33</v>
      </c>
      <c r="F59" s="2">
        <v>0</v>
      </c>
      <c r="G59" s="3">
        <f>ROUND(E59*F59,2)</f>
        <v>0</v>
      </c>
      <c r="H59" s="3">
        <f>ROUND(E59-G59,2)</f>
        <v>14.33</v>
      </c>
    </row>
    <row r="60" spans="1:8" x14ac:dyDescent="0.25">
      <c r="A60" s="1" t="s">
        <v>56</v>
      </c>
      <c r="B60" s="1" t="s">
        <v>21</v>
      </c>
      <c r="C60" s="6">
        <v>2.86</v>
      </c>
      <c r="D60" s="1">
        <v>1.742</v>
      </c>
      <c r="E60" s="3">
        <f>ROUND(C60*D60,2)</f>
        <v>4.9800000000000004</v>
      </c>
      <c r="F60" s="2">
        <v>0</v>
      </c>
      <c r="G60" s="3">
        <f>ROUND(E60*F60,2)</f>
        <v>0</v>
      </c>
      <c r="H60" s="3">
        <f>ROUND(E60-G60,2)</f>
        <v>4.9800000000000004</v>
      </c>
    </row>
    <row r="61" spans="1:8" x14ac:dyDescent="0.25">
      <c r="A61" s="1" t="s">
        <v>63</v>
      </c>
      <c r="B61" s="1" t="s">
        <v>21</v>
      </c>
      <c r="C61" s="6">
        <v>2.86</v>
      </c>
      <c r="D61" s="1">
        <v>10.590199999999999</v>
      </c>
      <c r="E61" s="3">
        <f>ROUND(C61*D61,2)</f>
        <v>30.29</v>
      </c>
      <c r="F61" s="2">
        <v>0</v>
      </c>
      <c r="G61" s="3">
        <f>ROUND(E61*F61,2)</f>
        <v>0</v>
      </c>
      <c r="H61" s="3">
        <f>ROUND(E61-G61,2)</f>
        <v>30.29</v>
      </c>
    </row>
    <row r="62" spans="1:8" x14ac:dyDescent="0.25">
      <c r="A62" s="5" t="s">
        <v>64</v>
      </c>
    </row>
    <row r="63" spans="1:8" x14ac:dyDescent="0.25">
      <c r="A63" s="1" t="s">
        <v>59</v>
      </c>
      <c r="B63" s="1" t="s">
        <v>43</v>
      </c>
      <c r="C63" s="6">
        <v>14.29</v>
      </c>
      <c r="D63" s="1">
        <v>1</v>
      </c>
      <c r="E63" s="3">
        <f>ROUND(C63*D63,2)</f>
        <v>14.29</v>
      </c>
      <c r="F63" s="2">
        <v>0</v>
      </c>
      <c r="G63" s="3">
        <f>ROUND(E63*F63,2)</f>
        <v>0</v>
      </c>
      <c r="H63" s="3">
        <f>ROUND(E63-G63,2)</f>
        <v>14.29</v>
      </c>
    </row>
    <row r="64" spans="1:8" x14ac:dyDescent="0.25">
      <c r="A64" s="1" t="s">
        <v>54</v>
      </c>
      <c r="B64" s="1" t="s">
        <v>43</v>
      </c>
      <c r="C64" s="6">
        <v>4.37</v>
      </c>
      <c r="D64" s="1">
        <v>1</v>
      </c>
      <c r="E64" s="3">
        <f>ROUND(C64*D64,2)</f>
        <v>4.37</v>
      </c>
      <c r="F64" s="2">
        <v>0</v>
      </c>
      <c r="G64" s="3">
        <f>ROUND(E64*F64,2)</f>
        <v>0</v>
      </c>
      <c r="H64" s="3">
        <f>ROUND(E64-G64,2)</f>
        <v>4.37</v>
      </c>
    </row>
    <row r="65" spans="1:8" x14ac:dyDescent="0.25">
      <c r="A65" s="1" t="s">
        <v>56</v>
      </c>
      <c r="B65" s="1" t="s">
        <v>43</v>
      </c>
      <c r="C65" s="6">
        <v>6.16</v>
      </c>
      <c r="D65" s="1">
        <v>1</v>
      </c>
      <c r="E65" s="3">
        <f>ROUND(C65*D65,2)</f>
        <v>6.16</v>
      </c>
      <c r="F65" s="2">
        <v>0</v>
      </c>
      <c r="G65" s="3">
        <f>ROUND(E65*F65,2)</f>
        <v>0</v>
      </c>
      <c r="H65" s="3">
        <f>ROUND(E65-G65,2)</f>
        <v>6.16</v>
      </c>
    </row>
    <row r="66" spans="1:8" x14ac:dyDescent="0.25">
      <c r="A66" s="1" t="s">
        <v>63</v>
      </c>
      <c r="B66" s="1" t="s">
        <v>43</v>
      </c>
      <c r="C66" s="6">
        <v>7.16</v>
      </c>
      <c r="D66" s="1">
        <v>1</v>
      </c>
      <c r="E66" s="3">
        <f>ROUND(C66*D66,2)</f>
        <v>7.16</v>
      </c>
      <c r="F66" s="2">
        <v>0</v>
      </c>
      <c r="G66" s="3">
        <f>ROUND(E66*F66,2)</f>
        <v>0</v>
      </c>
      <c r="H66" s="3">
        <f>ROUND(E66-G66,2)</f>
        <v>7.16</v>
      </c>
    </row>
    <row r="67" spans="1:8" x14ac:dyDescent="0.25">
      <c r="A67" s="7" t="s">
        <v>65</v>
      </c>
      <c r="B67" s="7" t="s">
        <v>43</v>
      </c>
      <c r="C67" s="8">
        <v>33.770000000000003</v>
      </c>
      <c r="D67" s="7">
        <v>1</v>
      </c>
      <c r="E67" s="9">
        <f>ROUND(C67*D67,2)</f>
        <v>33.770000000000003</v>
      </c>
      <c r="F67" s="10">
        <v>0</v>
      </c>
      <c r="G67" s="9">
        <f>ROUND(E67*F67,2)</f>
        <v>0</v>
      </c>
      <c r="H67" s="9">
        <f>ROUND(E67-G67,2)</f>
        <v>33.770000000000003</v>
      </c>
    </row>
    <row r="68" spans="1:8" x14ac:dyDescent="0.25">
      <c r="A68" s="15" t="s">
        <v>66</v>
      </c>
      <c r="E68" s="3">
        <f>SUM(E12:E67)</f>
        <v>813.72000000000014</v>
      </c>
      <c r="G68" s="4">
        <f>SUM(G12:G67)</f>
        <v>0</v>
      </c>
      <c r="H68" s="4">
        <f>ROUND(E68-G68,2)</f>
        <v>813.72</v>
      </c>
    </row>
    <row r="69" spans="1:8" x14ac:dyDescent="0.25">
      <c r="A69" s="15" t="s">
        <v>67</v>
      </c>
      <c r="E69" s="3">
        <f>+E8-E68</f>
        <v>241.42999999999995</v>
      </c>
      <c r="G69" s="4">
        <f>+G8-G68</f>
        <v>0</v>
      </c>
      <c r="H69" s="4">
        <f>ROUND(E69-G69,2)</f>
        <v>241.43</v>
      </c>
    </row>
    <row r="70" spans="1:8" x14ac:dyDescent="0.25">
      <c r="A70" t="s">
        <v>10</v>
      </c>
    </row>
    <row r="71" spans="1:8" x14ac:dyDescent="0.25">
      <c r="A71" s="15" t="s">
        <v>68</v>
      </c>
    </row>
    <row r="72" spans="1:8" x14ac:dyDescent="0.25">
      <c r="A72" s="1" t="s">
        <v>59</v>
      </c>
      <c r="B72" s="1" t="s">
        <v>43</v>
      </c>
      <c r="C72" s="6">
        <v>29.56</v>
      </c>
      <c r="D72" s="1">
        <v>1</v>
      </c>
      <c r="E72" s="3">
        <f>ROUND(C72*D72,2)</f>
        <v>29.56</v>
      </c>
      <c r="F72" s="2">
        <v>0</v>
      </c>
      <c r="G72" s="3">
        <f>ROUND(E72*F72,2)</f>
        <v>0</v>
      </c>
      <c r="H72" s="3">
        <f>ROUND(E72-G72,2)</f>
        <v>29.56</v>
      </c>
    </row>
    <row r="73" spans="1:8" x14ac:dyDescent="0.25">
      <c r="A73" s="1" t="s">
        <v>54</v>
      </c>
      <c r="B73" s="1" t="s">
        <v>43</v>
      </c>
      <c r="C73" s="6">
        <v>33.880000000000003</v>
      </c>
      <c r="D73" s="1">
        <v>1</v>
      </c>
      <c r="E73" s="3">
        <f>ROUND(C73*D73,2)</f>
        <v>33.880000000000003</v>
      </c>
      <c r="F73" s="2">
        <v>0</v>
      </c>
      <c r="G73" s="3">
        <f>ROUND(E73*F73,2)</f>
        <v>0</v>
      </c>
      <c r="H73" s="3">
        <f>ROUND(E73-G73,2)</f>
        <v>33.880000000000003</v>
      </c>
    </row>
    <row r="74" spans="1:8" x14ac:dyDescent="0.25">
      <c r="A74" s="1" t="s">
        <v>56</v>
      </c>
      <c r="B74" s="1" t="s">
        <v>43</v>
      </c>
      <c r="C74" s="6">
        <v>29.49</v>
      </c>
      <c r="D74" s="1">
        <v>1</v>
      </c>
      <c r="E74" s="3">
        <f>ROUND(C74*D74,2)</f>
        <v>29.49</v>
      </c>
      <c r="F74" s="2">
        <v>0</v>
      </c>
      <c r="G74" s="3">
        <f>ROUND(E74*F74,2)</f>
        <v>0</v>
      </c>
      <c r="H74" s="3">
        <f>ROUND(E74-G74,2)</f>
        <v>29.49</v>
      </c>
    </row>
    <row r="75" spans="1:8" x14ac:dyDescent="0.25">
      <c r="A75" s="7" t="s">
        <v>63</v>
      </c>
      <c r="B75" s="7" t="s">
        <v>43</v>
      </c>
      <c r="C75" s="8">
        <v>74.47</v>
      </c>
      <c r="D75" s="7">
        <v>1</v>
      </c>
      <c r="E75" s="9">
        <f>ROUND(C75*D75,2)</f>
        <v>74.47</v>
      </c>
      <c r="F75" s="10">
        <v>0</v>
      </c>
      <c r="G75" s="9">
        <f>ROUND(E75*F75,2)</f>
        <v>0</v>
      </c>
      <c r="H75" s="9">
        <f>ROUND(E75-G75,2)</f>
        <v>74.47</v>
      </c>
    </row>
    <row r="76" spans="1:8" x14ac:dyDescent="0.25">
      <c r="A76" s="15" t="s">
        <v>69</v>
      </c>
      <c r="E76" s="3">
        <f>SUM(E72:E75)</f>
        <v>167.39999999999998</v>
      </c>
      <c r="G76" s="4">
        <f>SUM(G72:G75)</f>
        <v>0</v>
      </c>
      <c r="H76" s="4">
        <f>ROUND(E76-G76,2)</f>
        <v>167.4</v>
      </c>
    </row>
    <row r="77" spans="1:8" x14ac:dyDescent="0.25">
      <c r="A77" s="15" t="s">
        <v>70</v>
      </c>
      <c r="E77" s="3">
        <f>+E68+E76</f>
        <v>981.12000000000012</v>
      </c>
      <c r="G77" s="4">
        <f>+G68+G76</f>
        <v>0</v>
      </c>
      <c r="H77" s="4">
        <f>ROUND(E77-G77,2)</f>
        <v>981.12</v>
      </c>
    </row>
    <row r="78" spans="1:8" x14ac:dyDescent="0.25">
      <c r="A78" s="15" t="s">
        <v>71</v>
      </c>
      <c r="E78" s="3">
        <f>+E8-E77</f>
        <v>74.029999999999973</v>
      </c>
      <c r="G78" s="4">
        <f>+G8-G77</f>
        <v>0</v>
      </c>
      <c r="H78" s="4">
        <f>ROUND(E78-G78,2)</f>
        <v>74.03</v>
      </c>
    </row>
    <row r="79" spans="1:8" x14ac:dyDescent="0.25">
      <c r="A79" t="s">
        <v>1</v>
      </c>
    </row>
    <row r="80" spans="1:8" x14ac:dyDescent="0.25">
      <c r="A80" t="s">
        <v>142</v>
      </c>
    </row>
    <row r="82" spans="1:1" x14ac:dyDescent="0.25">
      <c r="A82" s="15" t="s">
        <v>72</v>
      </c>
    </row>
    <row r="83" spans="1:1" x14ac:dyDescent="0.25">
      <c r="A83" s="15" t="s">
        <v>73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71"/>
  <sheetViews>
    <sheetView workbookViewId="0">
      <selection activeCell="M13" sqref="M13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79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129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144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4.49</v>
      </c>
      <c r="D7" s="7">
        <v>170</v>
      </c>
      <c r="E7" s="9">
        <f>ROUND(C7*D7,2)</f>
        <v>763.3</v>
      </c>
      <c r="F7" s="10">
        <v>0</v>
      </c>
      <c r="G7" s="9">
        <f>ROUND(E7*F7,2)</f>
        <v>0</v>
      </c>
      <c r="H7" s="9">
        <f>ROUND(E7-G7,2)</f>
        <v>763.3</v>
      </c>
    </row>
    <row r="8" spans="1:8" x14ac:dyDescent="0.25">
      <c r="A8" s="15" t="s">
        <v>9</v>
      </c>
      <c r="C8" s="3"/>
      <c r="E8" s="3">
        <f>SUM(E7:E7)</f>
        <v>763.3</v>
      </c>
      <c r="G8" s="4">
        <f>SUM(G7:G7)</f>
        <v>0</v>
      </c>
      <c r="H8" s="4">
        <f>ROUND(E8-G8,2)</f>
        <v>763.3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1</v>
      </c>
      <c r="E12" s="3">
        <f>ROUND(C12*D12,2)</f>
        <v>8.0500000000000007</v>
      </c>
      <c r="F12" s="2">
        <v>0</v>
      </c>
      <c r="G12" s="3">
        <f>ROUND(E12*F12,2)</f>
        <v>0</v>
      </c>
      <c r="H12" s="3">
        <f>ROUND(E12-G12,2)</f>
        <v>8.0500000000000007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0.2</v>
      </c>
      <c r="E13" s="3">
        <f>ROUND(C13*D13,2)</f>
        <v>1.5</v>
      </c>
      <c r="F13" s="2">
        <v>0</v>
      </c>
      <c r="G13" s="3">
        <f>ROUND(E13*F13,2)</f>
        <v>0</v>
      </c>
      <c r="H13" s="3">
        <f>ROUND(E13-G13,2)</f>
        <v>1.5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29.1</v>
      </c>
      <c r="D15" s="1">
        <v>1.63</v>
      </c>
      <c r="E15" s="3">
        <f>ROUND(C15*D15,2)</f>
        <v>47.43</v>
      </c>
      <c r="F15" s="2">
        <v>0</v>
      </c>
      <c r="G15" s="3">
        <f>ROUND(E15*F15,2)</f>
        <v>0</v>
      </c>
      <c r="H15" s="3">
        <f>ROUND(E15-G15,2)</f>
        <v>47.43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1.25</v>
      </c>
      <c r="E16" s="3">
        <f>ROUND(C16*D16,2)</f>
        <v>33.86</v>
      </c>
      <c r="F16" s="2">
        <v>0</v>
      </c>
      <c r="G16" s="3">
        <f>ROUND(E16*F16,2)</f>
        <v>0</v>
      </c>
      <c r="H16" s="3">
        <f>ROUND(E16-G16,2)</f>
        <v>33.86</v>
      </c>
    </row>
    <row r="17" spans="1:8" x14ac:dyDescent="0.25">
      <c r="A17" s="1" t="s">
        <v>20</v>
      </c>
      <c r="B17" s="1" t="s">
        <v>21</v>
      </c>
      <c r="C17" s="6">
        <v>3.85</v>
      </c>
      <c r="D17" s="1">
        <v>4</v>
      </c>
      <c r="E17" s="3">
        <f>ROUND(C17*D17,2)</f>
        <v>15.4</v>
      </c>
      <c r="F17" s="2">
        <v>0</v>
      </c>
      <c r="G17" s="3">
        <f>ROUND(E17*F17,2)</f>
        <v>0</v>
      </c>
      <c r="H17" s="3">
        <f>ROUND(E17-G17,2)</f>
        <v>15.4</v>
      </c>
    </row>
    <row r="18" spans="1:8" x14ac:dyDescent="0.25">
      <c r="A18" s="1" t="s">
        <v>22</v>
      </c>
      <c r="B18" s="1" t="s">
        <v>23</v>
      </c>
      <c r="C18" s="6">
        <v>3.63</v>
      </c>
      <c r="D18" s="1">
        <v>2</v>
      </c>
      <c r="E18" s="3">
        <f>ROUND(C18*D18,2)</f>
        <v>7.26</v>
      </c>
      <c r="F18" s="2">
        <v>0</v>
      </c>
      <c r="G18" s="3">
        <f>ROUND(E18*F18,2)</f>
        <v>0</v>
      </c>
      <c r="H18" s="3">
        <f>ROUND(E18-G18,2)</f>
        <v>7.26</v>
      </c>
    </row>
    <row r="19" spans="1:8" x14ac:dyDescent="0.25">
      <c r="A19" s="1" t="s">
        <v>24</v>
      </c>
      <c r="B19" s="1" t="s">
        <v>21</v>
      </c>
      <c r="C19" s="6">
        <v>2.76</v>
      </c>
      <c r="D19" s="1">
        <v>19.3063</v>
      </c>
      <c r="E19" s="3">
        <f>ROUND(C19*D19,2)</f>
        <v>53.29</v>
      </c>
      <c r="F19" s="2">
        <v>0</v>
      </c>
      <c r="G19" s="3">
        <f>ROUND(E19*F19,2)</f>
        <v>0</v>
      </c>
      <c r="H19" s="3">
        <f>ROUND(E19-G19,2)</f>
        <v>53.29</v>
      </c>
    </row>
    <row r="20" spans="1:8" x14ac:dyDescent="0.25">
      <c r="A20" s="1" t="s">
        <v>25</v>
      </c>
      <c r="B20" s="1" t="s">
        <v>21</v>
      </c>
      <c r="C20" s="6">
        <v>2.41</v>
      </c>
      <c r="D20" s="1">
        <v>36.72</v>
      </c>
      <c r="E20" s="3">
        <f>ROUND(C20*D20,2)</f>
        <v>88.5</v>
      </c>
      <c r="F20" s="2">
        <v>0</v>
      </c>
      <c r="G20" s="3">
        <f>ROUND(E20*F20,2)</f>
        <v>0</v>
      </c>
      <c r="H20" s="3">
        <f>ROUND(E20-G20,2)</f>
        <v>88.5</v>
      </c>
    </row>
    <row r="21" spans="1:8" x14ac:dyDescent="0.25">
      <c r="A21" s="5" t="s">
        <v>26</v>
      </c>
      <c r="C21" s="3"/>
      <c r="E21" s="3"/>
    </row>
    <row r="22" spans="1:8" x14ac:dyDescent="0.25">
      <c r="A22" s="1" t="s">
        <v>27</v>
      </c>
      <c r="B22" s="1" t="s">
        <v>28</v>
      </c>
      <c r="C22" s="6">
        <v>0.12</v>
      </c>
      <c r="D22" s="1">
        <v>32</v>
      </c>
      <c r="E22" s="3">
        <f>ROUND(C22*D22,2)</f>
        <v>3.84</v>
      </c>
      <c r="F22" s="2">
        <v>0</v>
      </c>
      <c r="G22" s="3">
        <f>ROUND(E22*F22,2)</f>
        <v>0</v>
      </c>
      <c r="H22" s="3">
        <f>ROUND(E22-G22,2)</f>
        <v>3.84</v>
      </c>
    </row>
    <row r="23" spans="1:8" x14ac:dyDescent="0.25">
      <c r="A23" s="1" t="s">
        <v>29</v>
      </c>
      <c r="B23" s="1" t="s">
        <v>23</v>
      </c>
      <c r="C23" s="6">
        <v>15</v>
      </c>
      <c r="D23" s="1">
        <v>0.5</v>
      </c>
      <c r="E23" s="3">
        <f>ROUND(C23*D23,2)</f>
        <v>7.5</v>
      </c>
      <c r="F23" s="2">
        <v>0</v>
      </c>
      <c r="G23" s="3">
        <f>ROUND(E23*F23,2)</f>
        <v>0</v>
      </c>
      <c r="H23" s="3">
        <f>ROUND(E23-G23,2)</f>
        <v>7.5</v>
      </c>
    </row>
    <row r="24" spans="1:8" x14ac:dyDescent="0.25">
      <c r="A24" s="1" t="s">
        <v>30</v>
      </c>
      <c r="B24" s="1" t="s">
        <v>23</v>
      </c>
      <c r="C24" s="6">
        <v>15.01</v>
      </c>
      <c r="D24" s="1">
        <v>1</v>
      </c>
      <c r="E24" s="3">
        <f>ROUND(C24*D24,2)</f>
        <v>15.01</v>
      </c>
      <c r="F24" s="2">
        <v>0</v>
      </c>
      <c r="G24" s="3">
        <f>ROUND(E24*F24,2)</f>
        <v>0</v>
      </c>
      <c r="H24" s="3">
        <f>ROUND(E24-G24,2)</f>
        <v>15.01</v>
      </c>
    </row>
    <row r="25" spans="1:8" x14ac:dyDescent="0.25">
      <c r="A25" s="1" t="s">
        <v>31</v>
      </c>
      <c r="B25" s="1" t="s">
        <v>23</v>
      </c>
      <c r="C25" s="6">
        <v>2.1800000000000002</v>
      </c>
      <c r="D25" s="1">
        <v>4</v>
      </c>
      <c r="E25" s="3">
        <f>ROUND(C25*D25,2)</f>
        <v>8.7200000000000006</v>
      </c>
      <c r="F25" s="2">
        <v>0</v>
      </c>
      <c r="G25" s="3">
        <f>ROUND(E25*F25,2)</f>
        <v>0</v>
      </c>
      <c r="H25" s="3">
        <f>ROUND(E25-G25,2)</f>
        <v>8.7200000000000006</v>
      </c>
    </row>
    <row r="26" spans="1:8" x14ac:dyDescent="0.25">
      <c r="A26" s="1" t="s">
        <v>32</v>
      </c>
      <c r="B26" s="1" t="s">
        <v>23</v>
      </c>
      <c r="C26" s="6">
        <v>6.11</v>
      </c>
      <c r="D26" s="1">
        <v>3.6</v>
      </c>
      <c r="E26" s="3">
        <f>ROUND(C26*D26,2)</f>
        <v>22</v>
      </c>
      <c r="F26" s="2">
        <v>0</v>
      </c>
      <c r="G26" s="3">
        <f>ROUND(E26*F26,2)</f>
        <v>0</v>
      </c>
      <c r="H26" s="3">
        <f>ROUND(E26-G26,2)</f>
        <v>22</v>
      </c>
    </row>
    <row r="27" spans="1:8" x14ac:dyDescent="0.25">
      <c r="A27" s="5" t="s">
        <v>33</v>
      </c>
      <c r="C27" s="3"/>
      <c r="E27" s="3"/>
    </row>
    <row r="28" spans="1:8" x14ac:dyDescent="0.25">
      <c r="A28" s="1" t="s">
        <v>34</v>
      </c>
      <c r="B28" s="1" t="s">
        <v>28</v>
      </c>
      <c r="C28" s="6">
        <v>0.48</v>
      </c>
      <c r="D28" s="1">
        <v>1.28</v>
      </c>
      <c r="E28" s="3">
        <f>ROUND(C28*D28,2)</f>
        <v>0.61</v>
      </c>
      <c r="F28" s="2">
        <v>0</v>
      </c>
      <c r="G28" s="3">
        <f>ROUND(E28*F28,2)</f>
        <v>0</v>
      </c>
      <c r="H28" s="3">
        <f>ROUND(E28-G28,2)</f>
        <v>0.61</v>
      </c>
    </row>
    <row r="29" spans="1:8" x14ac:dyDescent="0.25">
      <c r="A29" s="5" t="s">
        <v>38</v>
      </c>
      <c r="C29" s="3"/>
      <c r="E29" s="3"/>
    </row>
    <row r="30" spans="1:8" x14ac:dyDescent="0.25">
      <c r="A30" s="1" t="s">
        <v>39</v>
      </c>
      <c r="B30" s="1" t="s">
        <v>40</v>
      </c>
      <c r="C30" s="6">
        <v>3.61</v>
      </c>
      <c r="D30" s="1">
        <v>28</v>
      </c>
      <c r="E30" s="3">
        <f>ROUND(C30*D30,2)</f>
        <v>101.08</v>
      </c>
      <c r="F30" s="2">
        <v>0</v>
      </c>
      <c r="G30" s="3">
        <f>ROUND(E30*F30,2)</f>
        <v>0</v>
      </c>
      <c r="H30" s="3">
        <f>ROUND(E30-G30,2)</f>
        <v>101.08</v>
      </c>
    </row>
    <row r="31" spans="1:8" x14ac:dyDescent="0.25">
      <c r="A31" s="5" t="s">
        <v>99</v>
      </c>
      <c r="C31" s="3"/>
      <c r="E31" s="3"/>
    </row>
    <row r="32" spans="1:8" x14ac:dyDescent="0.25">
      <c r="A32" s="1" t="s">
        <v>100</v>
      </c>
      <c r="B32" s="1" t="s">
        <v>23</v>
      </c>
      <c r="C32" s="6">
        <v>3.3</v>
      </c>
      <c r="D32" s="1">
        <v>0.6</v>
      </c>
      <c r="E32" s="3">
        <f>ROUND(C32*D32,2)</f>
        <v>1.98</v>
      </c>
      <c r="F32" s="2">
        <v>0</v>
      </c>
      <c r="G32" s="3">
        <f>ROUND(E32*F32,2)</f>
        <v>0</v>
      </c>
      <c r="H32" s="3">
        <f>ROUND(E32-G32,2)</f>
        <v>1.98</v>
      </c>
    </row>
    <row r="33" spans="1:8" x14ac:dyDescent="0.25">
      <c r="A33" s="5" t="s">
        <v>41</v>
      </c>
      <c r="C33" s="3"/>
      <c r="E33" s="3"/>
    </row>
    <row r="34" spans="1:8" x14ac:dyDescent="0.25">
      <c r="A34" s="1" t="s">
        <v>42</v>
      </c>
      <c r="B34" s="1" t="s">
        <v>43</v>
      </c>
      <c r="C34" s="6">
        <v>9</v>
      </c>
      <c r="D34" s="1">
        <v>1</v>
      </c>
      <c r="E34" s="3">
        <f>ROUND(C34*D34,2)</f>
        <v>9</v>
      </c>
      <c r="F34" s="2">
        <v>0</v>
      </c>
      <c r="G34" s="3">
        <f>ROUND(E34*F34,2)</f>
        <v>0</v>
      </c>
      <c r="H34" s="3">
        <f>ROUND(E34-G34,2)</f>
        <v>9</v>
      </c>
    </row>
    <row r="35" spans="1:8" x14ac:dyDescent="0.25">
      <c r="A35" s="5" t="s">
        <v>44</v>
      </c>
      <c r="C35" s="3"/>
      <c r="E35" s="3"/>
    </row>
    <row r="36" spans="1:8" x14ac:dyDescent="0.25">
      <c r="A36" s="1" t="s">
        <v>45</v>
      </c>
      <c r="B36" s="1" t="s">
        <v>8</v>
      </c>
      <c r="C36" s="6">
        <v>0.31</v>
      </c>
      <c r="D36" s="1">
        <v>170</v>
      </c>
      <c r="E36" s="3">
        <f>ROUND(C36*D36,2)</f>
        <v>52.7</v>
      </c>
      <c r="F36" s="2">
        <v>0</v>
      </c>
      <c r="G36" s="3">
        <f>ROUND(E36*F36,2)</f>
        <v>0</v>
      </c>
      <c r="H36" s="3">
        <f>ROUND(E36-G36,2)</f>
        <v>52.7</v>
      </c>
    </row>
    <row r="37" spans="1:8" x14ac:dyDescent="0.25">
      <c r="A37" s="5" t="s">
        <v>46</v>
      </c>
      <c r="C37" s="3"/>
      <c r="E37" s="3"/>
    </row>
    <row r="38" spans="1:8" x14ac:dyDescent="0.25">
      <c r="A38" s="1" t="s">
        <v>47</v>
      </c>
      <c r="B38" s="1" t="s">
        <v>48</v>
      </c>
      <c r="C38" s="6">
        <v>51.39</v>
      </c>
      <c r="D38" s="1">
        <v>0.66600000000000004</v>
      </c>
      <c r="E38" s="3">
        <f>ROUND(C38*D38,2)</f>
        <v>34.229999999999997</v>
      </c>
      <c r="F38" s="2">
        <v>0</v>
      </c>
      <c r="G38" s="3">
        <f>ROUND(E38*F38,2)</f>
        <v>0</v>
      </c>
      <c r="H38" s="3">
        <f>ROUND(E38-G38,2)</f>
        <v>34.229999999999997</v>
      </c>
    </row>
    <row r="39" spans="1:8" x14ac:dyDescent="0.25">
      <c r="A39" s="5" t="s">
        <v>49</v>
      </c>
      <c r="C39" s="3"/>
      <c r="E39" s="3"/>
    </row>
    <row r="40" spans="1:8" x14ac:dyDescent="0.25">
      <c r="A40" s="1" t="s">
        <v>50</v>
      </c>
      <c r="B40" s="1" t="s">
        <v>43</v>
      </c>
      <c r="C40" s="6">
        <v>6</v>
      </c>
      <c r="D40" s="1">
        <v>1</v>
      </c>
      <c r="E40" s="3">
        <f>ROUND(C40*D40,2)</f>
        <v>6</v>
      </c>
      <c r="F40" s="2">
        <v>0</v>
      </c>
      <c r="G40" s="3">
        <f>ROUND(E40*F40,2)</f>
        <v>0</v>
      </c>
      <c r="H40" s="3">
        <f>ROUND(E40-G40,2)</f>
        <v>6</v>
      </c>
    </row>
    <row r="41" spans="1:8" x14ac:dyDescent="0.25">
      <c r="A41" s="5" t="s">
        <v>51</v>
      </c>
      <c r="C41" s="3"/>
      <c r="E41" s="3"/>
    </row>
    <row r="42" spans="1:8" x14ac:dyDescent="0.25">
      <c r="A42" s="1" t="s">
        <v>52</v>
      </c>
      <c r="B42" s="1" t="s">
        <v>43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53</v>
      </c>
      <c r="C43" s="3"/>
      <c r="E43" s="3"/>
    </row>
    <row r="44" spans="1:8" x14ac:dyDescent="0.25">
      <c r="A44" s="1" t="s">
        <v>54</v>
      </c>
      <c r="B44" s="1" t="s">
        <v>55</v>
      </c>
      <c r="C44" s="6">
        <v>18.690000000000001</v>
      </c>
      <c r="D44" s="1">
        <v>0.34570000000000001</v>
      </c>
      <c r="E44" s="3">
        <f>ROUND(C44*D44,2)</f>
        <v>6.46</v>
      </c>
      <c r="F44" s="2">
        <v>0</v>
      </c>
      <c r="G44" s="3">
        <f>ROUND(E44*F44,2)</f>
        <v>0</v>
      </c>
      <c r="H44" s="3">
        <f>ROUND(E44-G44,2)</f>
        <v>6.46</v>
      </c>
    </row>
    <row r="45" spans="1:8" x14ac:dyDescent="0.25">
      <c r="A45" s="1" t="s">
        <v>56</v>
      </c>
      <c r="B45" s="1" t="s">
        <v>55</v>
      </c>
      <c r="C45" s="6">
        <v>18.690000000000001</v>
      </c>
      <c r="D45" s="1">
        <v>0.10100000000000001</v>
      </c>
      <c r="E45" s="3">
        <f>ROUND(C45*D45,2)</f>
        <v>1.89</v>
      </c>
      <c r="F45" s="2">
        <v>0</v>
      </c>
      <c r="G45" s="3">
        <f>ROUND(E45*F45,2)</f>
        <v>0</v>
      </c>
      <c r="H45" s="3">
        <f>ROUND(E45-G45,2)</f>
        <v>1.89</v>
      </c>
    </row>
    <row r="46" spans="1:8" x14ac:dyDescent="0.25">
      <c r="A46" s="5" t="s">
        <v>60</v>
      </c>
      <c r="C46" s="3"/>
      <c r="E46" s="3"/>
    </row>
    <row r="47" spans="1:8" x14ac:dyDescent="0.25">
      <c r="A47" s="1" t="s">
        <v>59</v>
      </c>
      <c r="B47" s="1" t="s">
        <v>55</v>
      </c>
      <c r="C47" s="6">
        <v>9.06</v>
      </c>
      <c r="D47" s="1">
        <v>0.13550000000000001</v>
      </c>
      <c r="E47" s="3">
        <f>ROUND(C47*D47,2)</f>
        <v>1.23</v>
      </c>
      <c r="F47" s="2">
        <v>0</v>
      </c>
      <c r="G47" s="3">
        <f>ROUND(E47*F47,2)</f>
        <v>0</v>
      </c>
      <c r="H47" s="3">
        <f>ROUND(E47-G47,2)</f>
        <v>1.23</v>
      </c>
    </row>
    <row r="48" spans="1:8" x14ac:dyDescent="0.25">
      <c r="A48" s="1" t="s">
        <v>61</v>
      </c>
      <c r="B48" s="1" t="s">
        <v>55</v>
      </c>
      <c r="C48" s="6">
        <v>18.71</v>
      </c>
      <c r="D48" s="1">
        <v>0.40200000000000002</v>
      </c>
      <c r="E48" s="3">
        <f>ROUND(C48*D48,2)</f>
        <v>7.52</v>
      </c>
      <c r="F48" s="2">
        <v>0</v>
      </c>
      <c r="G48" s="3">
        <f>ROUND(E48*F48,2)</f>
        <v>0</v>
      </c>
      <c r="H48" s="3">
        <f>ROUND(E48-G48,2)</f>
        <v>7.52</v>
      </c>
    </row>
    <row r="49" spans="1:8" x14ac:dyDescent="0.25">
      <c r="A49" s="5" t="s">
        <v>62</v>
      </c>
      <c r="C49" s="3"/>
      <c r="E49" s="3"/>
    </row>
    <row r="50" spans="1:8" x14ac:dyDescent="0.25">
      <c r="A50" s="1" t="s">
        <v>54</v>
      </c>
      <c r="B50" s="1" t="s">
        <v>21</v>
      </c>
      <c r="C50" s="6">
        <v>2.86</v>
      </c>
      <c r="D50" s="1">
        <v>4.0039999999999996</v>
      </c>
      <c r="E50" s="3">
        <f>ROUND(C50*D50,2)</f>
        <v>11.45</v>
      </c>
      <c r="F50" s="2">
        <v>0</v>
      </c>
      <c r="G50" s="3">
        <f>ROUND(E50*F50,2)</f>
        <v>0</v>
      </c>
      <c r="H50" s="3">
        <f>ROUND(E50-G50,2)</f>
        <v>11.45</v>
      </c>
    </row>
    <row r="51" spans="1:8" x14ac:dyDescent="0.25">
      <c r="A51" s="1" t="s">
        <v>56</v>
      </c>
      <c r="B51" s="1" t="s">
        <v>21</v>
      </c>
      <c r="C51" s="6">
        <v>2.86</v>
      </c>
      <c r="D51" s="1">
        <v>1.3771</v>
      </c>
      <c r="E51" s="3">
        <f>ROUND(C51*D51,2)</f>
        <v>3.94</v>
      </c>
      <c r="F51" s="2">
        <v>0</v>
      </c>
      <c r="G51" s="3">
        <f>ROUND(E51*F51,2)</f>
        <v>0</v>
      </c>
      <c r="H51" s="3">
        <f>ROUND(E51-G51,2)</f>
        <v>3.94</v>
      </c>
    </row>
    <row r="52" spans="1:8" x14ac:dyDescent="0.25">
      <c r="A52" s="5" t="s">
        <v>64</v>
      </c>
      <c r="C52" s="3"/>
      <c r="E52" s="3"/>
    </row>
    <row r="53" spans="1:8" x14ac:dyDescent="0.25">
      <c r="A53" s="1" t="s">
        <v>59</v>
      </c>
      <c r="B53" s="1" t="s">
        <v>43</v>
      </c>
      <c r="C53" s="6">
        <v>10.67</v>
      </c>
      <c r="D53" s="1">
        <v>1</v>
      </c>
      <c r="E53" s="3">
        <f>ROUND(C53*D53,2)</f>
        <v>10.67</v>
      </c>
      <c r="F53" s="2">
        <v>0</v>
      </c>
      <c r="G53" s="3">
        <f>ROUND(E53*F53,2)</f>
        <v>0</v>
      </c>
      <c r="H53" s="3">
        <f>ROUND(E53-G53,2)</f>
        <v>10.67</v>
      </c>
    </row>
    <row r="54" spans="1:8" x14ac:dyDescent="0.25">
      <c r="A54" s="1" t="s">
        <v>54</v>
      </c>
      <c r="B54" s="1" t="s">
        <v>43</v>
      </c>
      <c r="C54" s="6">
        <v>3.54</v>
      </c>
      <c r="D54" s="1">
        <v>1</v>
      </c>
      <c r="E54" s="3">
        <f>ROUND(C54*D54,2)</f>
        <v>3.54</v>
      </c>
      <c r="F54" s="2">
        <v>0</v>
      </c>
      <c r="G54" s="3">
        <f>ROUND(E54*F54,2)</f>
        <v>0</v>
      </c>
      <c r="H54" s="3">
        <f>ROUND(E54-G54,2)</f>
        <v>3.54</v>
      </c>
    </row>
    <row r="55" spans="1:8" x14ac:dyDescent="0.25">
      <c r="A55" s="1" t="s">
        <v>56</v>
      </c>
      <c r="B55" s="1" t="s">
        <v>43</v>
      </c>
      <c r="C55" s="6">
        <v>4.87</v>
      </c>
      <c r="D55" s="1">
        <v>1</v>
      </c>
      <c r="E55" s="3">
        <f>ROUND(C55*D55,2)</f>
        <v>4.87</v>
      </c>
      <c r="F55" s="2">
        <v>0</v>
      </c>
      <c r="G55" s="3">
        <f>ROUND(E55*F55,2)</f>
        <v>0</v>
      </c>
      <c r="H55" s="3">
        <f>ROUND(E55-G55,2)</f>
        <v>4.87</v>
      </c>
    </row>
    <row r="56" spans="1:8" x14ac:dyDescent="0.25">
      <c r="A56" s="7" t="s">
        <v>65</v>
      </c>
      <c r="B56" s="7" t="s">
        <v>43</v>
      </c>
      <c r="C56" s="8">
        <v>26.92</v>
      </c>
      <c r="D56" s="7">
        <v>1</v>
      </c>
      <c r="E56" s="9">
        <f>ROUND(C56*D56,2)</f>
        <v>26.92</v>
      </c>
      <c r="F56" s="10">
        <v>0</v>
      </c>
      <c r="G56" s="9">
        <f>ROUND(E56*F56,2)</f>
        <v>0</v>
      </c>
      <c r="H56" s="9">
        <f>ROUND(E56-G56,2)</f>
        <v>26.92</v>
      </c>
    </row>
    <row r="57" spans="1:8" x14ac:dyDescent="0.25">
      <c r="A57" s="15" t="s">
        <v>66</v>
      </c>
      <c r="C57" s="3"/>
      <c r="E57" s="3">
        <f>SUM(E12:E56)</f>
        <v>599.78000000000009</v>
      </c>
      <c r="G57" s="4">
        <f>SUM(G12:G56)</f>
        <v>0</v>
      </c>
      <c r="H57" s="4">
        <f>ROUND(E57-G57,2)</f>
        <v>599.78</v>
      </c>
    </row>
    <row r="58" spans="1:8" x14ac:dyDescent="0.25">
      <c r="A58" s="15" t="s">
        <v>67</v>
      </c>
      <c r="C58" s="3"/>
      <c r="E58" s="3">
        <f>+E8-E57</f>
        <v>163.51999999999987</v>
      </c>
      <c r="G58" s="4">
        <f>+G8-G57</f>
        <v>0</v>
      </c>
      <c r="H58" s="4">
        <f>ROUND(E58-G58,2)</f>
        <v>163.52000000000001</v>
      </c>
    </row>
    <row r="59" spans="1:8" x14ac:dyDescent="0.25">
      <c r="A59" t="s">
        <v>10</v>
      </c>
      <c r="C59" s="3"/>
      <c r="E59" s="3"/>
    </row>
    <row r="60" spans="1:8" x14ac:dyDescent="0.25">
      <c r="A60" s="15" t="s">
        <v>68</v>
      </c>
      <c r="C60" s="3"/>
      <c r="E60" s="3"/>
    </row>
    <row r="61" spans="1:8" x14ac:dyDescent="0.25">
      <c r="A61" s="1" t="s">
        <v>59</v>
      </c>
      <c r="B61" s="1" t="s">
        <v>43</v>
      </c>
      <c r="C61" s="6">
        <v>20.79</v>
      </c>
      <c r="D61" s="1">
        <v>1</v>
      </c>
      <c r="E61" s="3">
        <f>ROUND(C61*D61,2)</f>
        <v>20.79</v>
      </c>
      <c r="F61" s="2">
        <v>0</v>
      </c>
      <c r="G61" s="3">
        <f>ROUND(E61*F61,2)</f>
        <v>0</v>
      </c>
      <c r="H61" s="3">
        <f>ROUND(E61-G61,2)</f>
        <v>20.79</v>
      </c>
    </row>
    <row r="62" spans="1:8" x14ac:dyDescent="0.25">
      <c r="A62" s="1" t="s">
        <v>54</v>
      </c>
      <c r="B62" s="1" t="s">
        <v>43</v>
      </c>
      <c r="C62" s="6">
        <v>27.33</v>
      </c>
      <c r="D62" s="1">
        <v>1</v>
      </c>
      <c r="E62" s="3">
        <f>ROUND(C62*D62,2)</f>
        <v>27.33</v>
      </c>
      <c r="F62" s="2">
        <v>0</v>
      </c>
      <c r="G62" s="3">
        <f>ROUND(E62*F62,2)</f>
        <v>0</v>
      </c>
      <c r="H62" s="3">
        <f>ROUND(E62-G62,2)</f>
        <v>27.33</v>
      </c>
    </row>
    <row r="63" spans="1:8" x14ac:dyDescent="0.25">
      <c r="A63" s="7" t="s">
        <v>56</v>
      </c>
      <c r="B63" s="7" t="s">
        <v>43</v>
      </c>
      <c r="C63" s="8">
        <v>23.31</v>
      </c>
      <c r="D63" s="7">
        <v>1</v>
      </c>
      <c r="E63" s="9">
        <f>ROUND(C63*D63,2)</f>
        <v>23.31</v>
      </c>
      <c r="F63" s="10">
        <v>0</v>
      </c>
      <c r="G63" s="9">
        <f>ROUND(E63*F63,2)</f>
        <v>0</v>
      </c>
      <c r="H63" s="9">
        <f>ROUND(E63-G63,2)</f>
        <v>23.31</v>
      </c>
    </row>
    <row r="64" spans="1:8" x14ac:dyDescent="0.25">
      <c r="A64" s="15" t="s">
        <v>69</v>
      </c>
      <c r="C64" s="3"/>
      <c r="E64" s="3">
        <f>SUM(E61:E63)</f>
        <v>71.429999999999993</v>
      </c>
      <c r="G64" s="4">
        <f>SUM(G61:G63)</f>
        <v>0</v>
      </c>
      <c r="H64" s="4">
        <f>ROUND(E64-G64,2)</f>
        <v>71.430000000000007</v>
      </c>
    </row>
    <row r="65" spans="1:8" x14ac:dyDescent="0.25">
      <c r="A65" s="15" t="s">
        <v>70</v>
      </c>
      <c r="C65" s="3"/>
      <c r="E65" s="3">
        <f>+E57+E64</f>
        <v>671.21</v>
      </c>
      <c r="G65" s="4">
        <f>+G57+G64</f>
        <v>0</v>
      </c>
      <c r="H65" s="4">
        <f>ROUND(E65-G65,2)</f>
        <v>671.21</v>
      </c>
    </row>
    <row r="66" spans="1:8" x14ac:dyDescent="0.25">
      <c r="A66" s="15" t="s">
        <v>71</v>
      </c>
      <c r="C66" s="3"/>
      <c r="E66" s="3">
        <f>+E8-E65</f>
        <v>92.089999999999918</v>
      </c>
      <c r="G66" s="4">
        <f>+G8-G65</f>
        <v>0</v>
      </c>
      <c r="H66" s="4">
        <f>ROUND(E66-G66,2)</f>
        <v>92.09</v>
      </c>
    </row>
    <row r="67" spans="1:8" x14ac:dyDescent="0.25">
      <c r="A67" t="s">
        <v>1</v>
      </c>
      <c r="C67" s="3"/>
      <c r="E67" s="3"/>
    </row>
    <row r="68" spans="1:8" x14ac:dyDescent="0.25">
      <c r="A68" t="s">
        <v>142</v>
      </c>
      <c r="C68" s="3"/>
      <c r="E68" s="3"/>
    </row>
    <row r="70" spans="1:8" x14ac:dyDescent="0.25">
      <c r="A70" s="15" t="s">
        <v>72</v>
      </c>
      <c r="C70" s="3"/>
      <c r="E70" s="3"/>
    </row>
    <row r="71" spans="1:8" x14ac:dyDescent="0.25">
      <c r="A71" s="15" t="s">
        <v>73</v>
      </c>
      <c r="C71" s="3"/>
      <c r="E71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8311-C387-4342-B034-57A3A33D6B84}">
  <dimension ref="A1:H80"/>
  <sheetViews>
    <sheetView workbookViewId="0">
      <selection activeCell="L12" sqref="L12"/>
    </sheetView>
  </sheetViews>
  <sheetFormatPr defaultRowHeight="15" x14ac:dyDescent="0.25"/>
  <cols>
    <col min="1" max="1" width="20.710937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80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143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146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4.49</v>
      </c>
      <c r="D7" s="7">
        <v>235</v>
      </c>
      <c r="E7" s="9">
        <f>ROUND(C7*D7,2)</f>
        <v>1055.1500000000001</v>
      </c>
      <c r="F7" s="10">
        <v>0</v>
      </c>
      <c r="G7" s="9">
        <f>ROUND(E7*F7,2)</f>
        <v>0</v>
      </c>
      <c r="H7" s="9">
        <f>ROUND(E7-G7,2)</f>
        <v>1055.1500000000001</v>
      </c>
    </row>
    <row r="8" spans="1:8" x14ac:dyDescent="0.25">
      <c r="A8" s="15" t="s">
        <v>9</v>
      </c>
      <c r="C8" s="3"/>
      <c r="E8" s="3">
        <f>SUM(E7:E7)</f>
        <v>1055.1500000000001</v>
      </c>
      <c r="G8" s="4">
        <f>SUM(G7:G7)</f>
        <v>0</v>
      </c>
      <c r="H8" s="4">
        <f>ROUND(E8-G8,2)</f>
        <v>1055.1500000000001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2</v>
      </c>
      <c r="E12" s="3">
        <f>ROUND(C12*D12,2)</f>
        <v>16.100000000000001</v>
      </c>
      <c r="F12" s="2">
        <v>0</v>
      </c>
      <c r="G12" s="3">
        <f>ROUND(E12*F12,2)</f>
        <v>0</v>
      </c>
      <c r="H12" s="3">
        <f>ROUND(E12-G12,2)</f>
        <v>16.100000000000001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0.2</v>
      </c>
      <c r="E13" s="3">
        <f>ROUND(C13*D13,2)</f>
        <v>1.5</v>
      </c>
      <c r="F13" s="2">
        <v>0</v>
      </c>
      <c r="G13" s="3">
        <f>ROUND(E13*F13,2)</f>
        <v>0</v>
      </c>
      <c r="H13" s="3">
        <f>ROUND(E13-G13,2)</f>
        <v>1.5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29.1</v>
      </c>
      <c r="D15" s="1">
        <v>1.9570000000000001</v>
      </c>
      <c r="E15" s="3">
        <f>ROUND(C15*D15,2)</f>
        <v>56.95</v>
      </c>
      <c r="F15" s="2">
        <v>0</v>
      </c>
      <c r="G15" s="3">
        <f>ROUND(E15*F15,2)</f>
        <v>0</v>
      </c>
      <c r="H15" s="3">
        <f>ROUND(E15-G15,2)</f>
        <v>56.95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1.5</v>
      </c>
      <c r="E16" s="3">
        <f>ROUND(C16*D16,2)</f>
        <v>40.64</v>
      </c>
      <c r="F16" s="2">
        <v>0</v>
      </c>
      <c r="G16" s="3">
        <f>ROUND(E16*F16,2)</f>
        <v>0</v>
      </c>
      <c r="H16" s="3">
        <f>ROUND(E16-G16,2)</f>
        <v>40.64</v>
      </c>
    </row>
    <row r="17" spans="1:8" x14ac:dyDescent="0.25">
      <c r="A17" s="1" t="s">
        <v>20</v>
      </c>
      <c r="B17" s="1" t="s">
        <v>21</v>
      </c>
      <c r="C17" s="6">
        <v>3.85</v>
      </c>
      <c r="D17" s="1">
        <v>4</v>
      </c>
      <c r="E17" s="3">
        <f>ROUND(C17*D17,2)</f>
        <v>15.4</v>
      </c>
      <c r="F17" s="2">
        <v>0</v>
      </c>
      <c r="G17" s="3">
        <f>ROUND(E17*F17,2)</f>
        <v>0</v>
      </c>
      <c r="H17" s="3">
        <f>ROUND(E17-G17,2)</f>
        <v>15.4</v>
      </c>
    </row>
    <row r="18" spans="1:8" x14ac:dyDescent="0.25">
      <c r="A18" s="1" t="s">
        <v>22</v>
      </c>
      <c r="B18" s="1" t="s">
        <v>23</v>
      </c>
      <c r="C18" s="6">
        <v>3.63</v>
      </c>
      <c r="D18" s="1">
        <v>2</v>
      </c>
      <c r="E18" s="3">
        <f>ROUND(C18*D18,2)</f>
        <v>7.26</v>
      </c>
      <c r="F18" s="2">
        <v>0</v>
      </c>
      <c r="G18" s="3">
        <f>ROUND(E18*F18,2)</f>
        <v>0</v>
      </c>
      <c r="H18" s="3">
        <f>ROUND(E18-G18,2)</f>
        <v>7.26</v>
      </c>
    </row>
    <row r="19" spans="1:8" x14ac:dyDescent="0.25">
      <c r="A19" s="1" t="s">
        <v>24</v>
      </c>
      <c r="B19" s="1" t="s">
        <v>21</v>
      </c>
      <c r="C19" s="6">
        <v>2.76</v>
      </c>
      <c r="D19" s="1">
        <v>32.171199999999999</v>
      </c>
      <c r="E19" s="3">
        <f>ROUND(C19*D19,2)</f>
        <v>88.79</v>
      </c>
      <c r="F19" s="2">
        <v>0</v>
      </c>
      <c r="G19" s="3">
        <f>ROUND(E19*F19,2)</f>
        <v>0</v>
      </c>
      <c r="H19" s="3">
        <f>ROUND(E19-G19,2)</f>
        <v>88.79</v>
      </c>
    </row>
    <row r="20" spans="1:8" x14ac:dyDescent="0.25">
      <c r="A20" s="1" t="s">
        <v>25</v>
      </c>
      <c r="B20" s="1" t="s">
        <v>21</v>
      </c>
      <c r="C20" s="6">
        <v>2.41</v>
      </c>
      <c r="D20" s="1">
        <v>30</v>
      </c>
      <c r="E20" s="3">
        <f>ROUND(C20*D20,2)</f>
        <v>72.3</v>
      </c>
      <c r="F20" s="2">
        <v>0</v>
      </c>
      <c r="G20" s="3">
        <f>ROUND(E20*F20,2)</f>
        <v>0</v>
      </c>
      <c r="H20" s="3">
        <f>ROUND(E20-G20,2)</f>
        <v>72.3</v>
      </c>
    </row>
    <row r="21" spans="1:8" x14ac:dyDescent="0.25">
      <c r="A21" s="1" t="s">
        <v>117</v>
      </c>
      <c r="B21" s="1" t="s">
        <v>18</v>
      </c>
      <c r="C21" s="6">
        <v>25.98</v>
      </c>
      <c r="D21" s="1">
        <v>1</v>
      </c>
      <c r="E21" s="3">
        <f>ROUND(C21*D21,2)</f>
        <v>25.98</v>
      </c>
      <c r="F21" s="2">
        <v>0</v>
      </c>
      <c r="G21" s="3">
        <f>ROUND(E21*F21,2)</f>
        <v>0</v>
      </c>
      <c r="H21" s="3">
        <f>ROUND(E21-G21,2)</f>
        <v>25.98</v>
      </c>
    </row>
    <row r="22" spans="1:8" x14ac:dyDescent="0.25">
      <c r="A22" s="5" t="s">
        <v>107</v>
      </c>
      <c r="C22" s="3"/>
      <c r="E22" s="3"/>
    </row>
    <row r="23" spans="1:8" x14ac:dyDescent="0.25">
      <c r="A23" s="1" t="s">
        <v>136</v>
      </c>
      <c r="B23" s="1" t="s">
        <v>28</v>
      </c>
      <c r="C23" s="6">
        <v>1.47</v>
      </c>
      <c r="D23" s="1">
        <v>13.7</v>
      </c>
      <c r="E23" s="3">
        <f>ROUND(C23*D23,2)</f>
        <v>20.14</v>
      </c>
      <c r="F23" s="2">
        <v>0</v>
      </c>
      <c r="G23" s="3">
        <f>ROUND(E23*F23,2)</f>
        <v>0</v>
      </c>
      <c r="H23" s="3">
        <f>ROUND(E23-G23,2)</f>
        <v>20.14</v>
      </c>
    </row>
    <row r="24" spans="1:8" x14ac:dyDescent="0.25">
      <c r="A24" s="5" t="s">
        <v>26</v>
      </c>
      <c r="C24" s="3"/>
      <c r="E24" s="3"/>
    </row>
    <row r="25" spans="1:8" x14ac:dyDescent="0.25">
      <c r="A25" s="1" t="s">
        <v>27</v>
      </c>
      <c r="B25" s="1" t="s">
        <v>28</v>
      </c>
      <c r="C25" s="6">
        <v>0.12</v>
      </c>
      <c r="D25" s="1">
        <v>32</v>
      </c>
      <c r="E25" s="3">
        <f>ROUND(C25*D25,2)</f>
        <v>3.84</v>
      </c>
      <c r="F25" s="2">
        <v>0</v>
      </c>
      <c r="G25" s="3">
        <f>ROUND(E25*F25,2)</f>
        <v>0</v>
      </c>
      <c r="H25" s="3">
        <f>ROUND(E25-G25,2)</f>
        <v>3.84</v>
      </c>
    </row>
    <row r="26" spans="1:8" x14ac:dyDescent="0.25">
      <c r="A26" s="1" t="s">
        <v>29</v>
      </c>
      <c r="B26" s="1" t="s">
        <v>23</v>
      </c>
      <c r="C26" s="6">
        <v>15</v>
      </c>
      <c r="D26" s="1">
        <v>0.5</v>
      </c>
      <c r="E26" s="3">
        <f>ROUND(C26*D26,2)</f>
        <v>7.5</v>
      </c>
      <c r="F26" s="2">
        <v>0</v>
      </c>
      <c r="G26" s="3">
        <f>ROUND(E26*F26,2)</f>
        <v>0</v>
      </c>
      <c r="H26" s="3">
        <f>ROUND(E26-G26,2)</f>
        <v>7.5</v>
      </c>
    </row>
    <row r="27" spans="1:8" x14ac:dyDescent="0.25">
      <c r="A27" s="1" t="s">
        <v>30</v>
      </c>
      <c r="B27" s="1" t="s">
        <v>23</v>
      </c>
      <c r="C27" s="6">
        <v>15.01</v>
      </c>
      <c r="D27" s="1">
        <v>1</v>
      </c>
      <c r="E27" s="3">
        <f>ROUND(C27*D27,2)</f>
        <v>15.01</v>
      </c>
      <c r="F27" s="2">
        <v>0</v>
      </c>
      <c r="G27" s="3">
        <f>ROUND(E27*F27,2)</f>
        <v>0</v>
      </c>
      <c r="H27" s="3">
        <f>ROUND(E27-G27,2)</f>
        <v>15.01</v>
      </c>
    </row>
    <row r="28" spans="1:8" x14ac:dyDescent="0.25">
      <c r="A28" s="1" t="s">
        <v>31</v>
      </c>
      <c r="B28" s="1" t="s">
        <v>23</v>
      </c>
      <c r="C28" s="6">
        <v>2.1800000000000002</v>
      </c>
      <c r="D28" s="1">
        <v>4</v>
      </c>
      <c r="E28" s="3">
        <f>ROUND(C28*D28,2)</f>
        <v>8.7200000000000006</v>
      </c>
      <c r="F28" s="2">
        <v>0</v>
      </c>
      <c r="G28" s="3">
        <f>ROUND(E28*F28,2)</f>
        <v>0</v>
      </c>
      <c r="H28" s="3">
        <f>ROUND(E28-G28,2)</f>
        <v>8.7200000000000006</v>
      </c>
    </row>
    <row r="29" spans="1:8" x14ac:dyDescent="0.25">
      <c r="A29" s="1" t="s">
        <v>32</v>
      </c>
      <c r="B29" s="1" t="s">
        <v>23</v>
      </c>
      <c r="C29" s="6">
        <v>6.11</v>
      </c>
      <c r="D29" s="1">
        <v>3.6</v>
      </c>
      <c r="E29" s="3">
        <f>ROUND(C29*D29,2)</f>
        <v>22</v>
      </c>
      <c r="F29" s="2">
        <v>0</v>
      </c>
      <c r="G29" s="3">
        <f>ROUND(E29*F29,2)</f>
        <v>0</v>
      </c>
      <c r="H29" s="3">
        <f>ROUND(E29-G29,2)</f>
        <v>22</v>
      </c>
    </row>
    <row r="30" spans="1:8" x14ac:dyDescent="0.25">
      <c r="A30" s="5" t="s">
        <v>33</v>
      </c>
      <c r="C30" s="3"/>
      <c r="E30" s="3"/>
    </row>
    <row r="31" spans="1:8" x14ac:dyDescent="0.25">
      <c r="A31" s="1" t="s">
        <v>34</v>
      </c>
      <c r="B31" s="1" t="s">
        <v>28</v>
      </c>
      <c r="C31" s="6">
        <v>0.48</v>
      </c>
      <c r="D31" s="1">
        <v>1.28</v>
      </c>
      <c r="E31" s="3">
        <f>ROUND(C31*D31,2)</f>
        <v>0.61</v>
      </c>
      <c r="F31" s="2">
        <v>0</v>
      </c>
      <c r="G31" s="3">
        <f>ROUND(E31*F31,2)</f>
        <v>0</v>
      </c>
      <c r="H31" s="3">
        <f>ROUND(E31-G31,2)</f>
        <v>0.61</v>
      </c>
    </row>
    <row r="32" spans="1:8" x14ac:dyDescent="0.25">
      <c r="A32" s="5" t="s">
        <v>38</v>
      </c>
      <c r="C32" s="3"/>
      <c r="E32" s="3"/>
    </row>
    <row r="33" spans="1:8" x14ac:dyDescent="0.25">
      <c r="A33" s="1" t="s">
        <v>39</v>
      </c>
      <c r="B33" s="1" t="s">
        <v>40</v>
      </c>
      <c r="C33" s="6">
        <v>3.61</v>
      </c>
      <c r="D33" s="1">
        <v>34</v>
      </c>
      <c r="E33" s="3">
        <f>ROUND(C33*D33,2)</f>
        <v>122.74</v>
      </c>
      <c r="F33" s="2">
        <v>0</v>
      </c>
      <c r="G33" s="3">
        <f>ROUND(E33*F33,2)</f>
        <v>0</v>
      </c>
      <c r="H33" s="3">
        <f>ROUND(E33-G33,2)</f>
        <v>122.74</v>
      </c>
    </row>
    <row r="34" spans="1:8" x14ac:dyDescent="0.25">
      <c r="A34" s="5" t="s">
        <v>99</v>
      </c>
      <c r="C34" s="3"/>
      <c r="E34" s="3"/>
    </row>
    <row r="35" spans="1:8" x14ac:dyDescent="0.25">
      <c r="A35" s="1" t="s">
        <v>100</v>
      </c>
      <c r="B35" s="1" t="s">
        <v>23</v>
      </c>
      <c r="C35" s="6">
        <v>3.3</v>
      </c>
      <c r="D35" s="1">
        <v>0.6</v>
      </c>
      <c r="E35" s="3">
        <f>ROUND(C35*D35,2)</f>
        <v>1.98</v>
      </c>
      <c r="F35" s="2">
        <v>0</v>
      </c>
      <c r="G35" s="3">
        <f>ROUND(E35*F35,2)</f>
        <v>0</v>
      </c>
      <c r="H35" s="3">
        <f>ROUND(E35-G35,2)</f>
        <v>1.98</v>
      </c>
    </row>
    <row r="36" spans="1:8" x14ac:dyDescent="0.25">
      <c r="A36" s="5" t="s">
        <v>41</v>
      </c>
      <c r="C36" s="3"/>
      <c r="E36" s="3"/>
    </row>
    <row r="37" spans="1:8" x14ac:dyDescent="0.25">
      <c r="A37" s="1" t="s">
        <v>42</v>
      </c>
      <c r="B37" s="1" t="s">
        <v>43</v>
      </c>
      <c r="C37" s="6">
        <v>9</v>
      </c>
      <c r="D37" s="1">
        <v>1</v>
      </c>
      <c r="E37" s="3">
        <f>ROUND(C37*D37,2)</f>
        <v>9</v>
      </c>
      <c r="F37" s="2">
        <v>0</v>
      </c>
      <c r="G37" s="3">
        <f>ROUND(E37*F37,2)</f>
        <v>0</v>
      </c>
      <c r="H37" s="3">
        <f>ROUND(E37-G37,2)</f>
        <v>9</v>
      </c>
    </row>
    <row r="38" spans="1:8" x14ac:dyDescent="0.25">
      <c r="A38" s="1" t="s">
        <v>113</v>
      </c>
      <c r="B38" s="1" t="s">
        <v>18</v>
      </c>
      <c r="C38" s="6">
        <v>13.6</v>
      </c>
      <c r="D38" s="1">
        <v>1</v>
      </c>
      <c r="E38" s="3">
        <f>ROUND(C38*D38,2)</f>
        <v>13.6</v>
      </c>
      <c r="F38" s="2">
        <v>0</v>
      </c>
      <c r="G38" s="3">
        <f>ROUND(E38*F38,2)</f>
        <v>0</v>
      </c>
      <c r="H38" s="3">
        <f>ROUND(E38-G38,2)</f>
        <v>13.6</v>
      </c>
    </row>
    <row r="39" spans="1:8" x14ac:dyDescent="0.25">
      <c r="A39" s="5" t="s">
        <v>44</v>
      </c>
      <c r="C39" s="3"/>
      <c r="E39" s="3"/>
    </row>
    <row r="40" spans="1:8" x14ac:dyDescent="0.25">
      <c r="A40" s="1" t="s">
        <v>45</v>
      </c>
      <c r="B40" s="1" t="s">
        <v>8</v>
      </c>
      <c r="C40" s="6">
        <v>0.31</v>
      </c>
      <c r="D40" s="1">
        <v>235</v>
      </c>
      <c r="E40" s="3">
        <f>ROUND(C40*D40,2)</f>
        <v>72.849999999999994</v>
      </c>
      <c r="F40" s="2">
        <v>0</v>
      </c>
      <c r="G40" s="3">
        <f>ROUND(E40*F40,2)</f>
        <v>0</v>
      </c>
      <c r="H40" s="3">
        <f>ROUND(E40-G40,2)</f>
        <v>72.849999999999994</v>
      </c>
    </row>
    <row r="41" spans="1:8" x14ac:dyDescent="0.25">
      <c r="A41" s="5" t="s">
        <v>46</v>
      </c>
      <c r="C41" s="3"/>
      <c r="E41" s="3"/>
    </row>
    <row r="42" spans="1:8" x14ac:dyDescent="0.25">
      <c r="A42" s="1" t="s">
        <v>47</v>
      </c>
      <c r="B42" s="1" t="s">
        <v>48</v>
      </c>
      <c r="C42" s="6">
        <v>51.39</v>
      </c>
      <c r="D42" s="1">
        <v>0.66600000000000004</v>
      </c>
      <c r="E42" s="3">
        <f>ROUND(C42*D42,2)</f>
        <v>34.229999999999997</v>
      </c>
      <c r="F42" s="2">
        <v>0</v>
      </c>
      <c r="G42" s="3">
        <f>ROUND(E42*F42,2)</f>
        <v>0</v>
      </c>
      <c r="H42" s="3">
        <f>ROUND(E42-G42,2)</f>
        <v>34.229999999999997</v>
      </c>
    </row>
    <row r="43" spans="1:8" x14ac:dyDescent="0.25">
      <c r="A43" s="5" t="s">
        <v>49</v>
      </c>
      <c r="C43" s="3"/>
      <c r="E43" s="3"/>
    </row>
    <row r="44" spans="1:8" x14ac:dyDescent="0.25">
      <c r="A44" s="1" t="s">
        <v>50</v>
      </c>
      <c r="B44" s="1" t="s">
        <v>43</v>
      </c>
      <c r="C44" s="6">
        <v>6</v>
      </c>
      <c r="D44" s="1">
        <v>1</v>
      </c>
      <c r="E44" s="3">
        <f>ROUND(C44*D44,2)</f>
        <v>6</v>
      </c>
      <c r="F44" s="2">
        <v>0</v>
      </c>
      <c r="G44" s="3">
        <f>ROUND(E44*F44,2)</f>
        <v>0</v>
      </c>
      <c r="H44" s="3">
        <f>ROUND(E44-G44,2)</f>
        <v>6</v>
      </c>
    </row>
    <row r="45" spans="1:8" x14ac:dyDescent="0.25">
      <c r="A45" s="5" t="s">
        <v>51</v>
      </c>
      <c r="C45" s="3"/>
      <c r="E45" s="3"/>
    </row>
    <row r="46" spans="1:8" x14ac:dyDescent="0.25">
      <c r="A46" s="1" t="s">
        <v>52</v>
      </c>
      <c r="B46" s="1" t="s">
        <v>43</v>
      </c>
      <c r="C46" s="6">
        <v>10</v>
      </c>
      <c r="D46" s="1">
        <v>0.33300000000000002</v>
      </c>
      <c r="E46" s="3">
        <f>ROUND(C46*D46,2)</f>
        <v>3.33</v>
      </c>
      <c r="F46" s="2">
        <v>0</v>
      </c>
      <c r="G46" s="3">
        <f>ROUND(E46*F46,2)</f>
        <v>0</v>
      </c>
      <c r="H46" s="3">
        <f>ROUND(E46-G46,2)</f>
        <v>3.33</v>
      </c>
    </row>
    <row r="47" spans="1:8" x14ac:dyDescent="0.25">
      <c r="A47" s="5" t="s">
        <v>53</v>
      </c>
      <c r="C47" s="3"/>
      <c r="E47" s="3"/>
    </row>
    <row r="48" spans="1:8" x14ac:dyDescent="0.25">
      <c r="A48" s="1" t="s">
        <v>54</v>
      </c>
      <c r="B48" s="1" t="s">
        <v>55</v>
      </c>
      <c r="C48" s="6">
        <v>18.690000000000001</v>
      </c>
      <c r="D48" s="1">
        <v>0.36990000000000001</v>
      </c>
      <c r="E48" s="3">
        <f>ROUND(C48*D48,2)</f>
        <v>6.91</v>
      </c>
      <c r="F48" s="2">
        <v>0</v>
      </c>
      <c r="G48" s="3">
        <f>ROUND(E48*F48,2)</f>
        <v>0</v>
      </c>
      <c r="H48" s="3">
        <f>ROUND(E48-G48,2)</f>
        <v>6.91</v>
      </c>
    </row>
    <row r="49" spans="1:8" x14ac:dyDescent="0.25">
      <c r="A49" s="1" t="s">
        <v>56</v>
      </c>
      <c r="B49" s="1" t="s">
        <v>55</v>
      </c>
      <c r="C49" s="6">
        <v>18.690000000000001</v>
      </c>
      <c r="D49" s="1">
        <v>0.12770000000000001</v>
      </c>
      <c r="E49" s="3">
        <f>ROUND(C49*D49,2)</f>
        <v>2.39</v>
      </c>
      <c r="F49" s="2">
        <v>0</v>
      </c>
      <c r="G49" s="3">
        <f>ROUND(E49*F49,2)</f>
        <v>0</v>
      </c>
      <c r="H49" s="3">
        <f>ROUND(E49-G49,2)</f>
        <v>2.39</v>
      </c>
    </row>
    <row r="50" spans="1:8" x14ac:dyDescent="0.25">
      <c r="A50" s="5" t="s">
        <v>57</v>
      </c>
      <c r="C50" s="3"/>
      <c r="E50" s="3"/>
    </row>
    <row r="51" spans="1:8" x14ac:dyDescent="0.25">
      <c r="A51" s="1" t="s">
        <v>58</v>
      </c>
      <c r="B51" s="1" t="s">
        <v>55</v>
      </c>
      <c r="C51" s="6">
        <v>9.06</v>
      </c>
      <c r="D51" s="1">
        <v>0.20369999999999999</v>
      </c>
      <c r="E51" s="3">
        <f>ROUND(C51*D51,2)</f>
        <v>1.85</v>
      </c>
      <c r="F51" s="2">
        <v>0</v>
      </c>
      <c r="G51" s="3">
        <f>ROUND(E51*F51,2)</f>
        <v>0</v>
      </c>
      <c r="H51" s="3">
        <f>ROUND(E51-G51,2)</f>
        <v>1.85</v>
      </c>
    </row>
    <row r="52" spans="1:8" x14ac:dyDescent="0.25">
      <c r="A52" s="5" t="s">
        <v>60</v>
      </c>
      <c r="C52" s="3"/>
      <c r="E52" s="3"/>
    </row>
    <row r="53" spans="1:8" x14ac:dyDescent="0.25">
      <c r="A53" s="1" t="s">
        <v>59</v>
      </c>
      <c r="B53" s="1" t="s">
        <v>55</v>
      </c>
      <c r="C53" s="6">
        <v>9.06</v>
      </c>
      <c r="D53" s="1">
        <v>0.14630000000000001</v>
      </c>
      <c r="E53" s="3">
        <f>ROUND(C53*D53,2)</f>
        <v>1.33</v>
      </c>
      <c r="F53" s="2">
        <v>0</v>
      </c>
      <c r="G53" s="3">
        <f>ROUND(E53*F53,2)</f>
        <v>0</v>
      </c>
      <c r="H53" s="3">
        <f>ROUND(E53-G53,2)</f>
        <v>1.33</v>
      </c>
    </row>
    <row r="54" spans="1:8" x14ac:dyDescent="0.25">
      <c r="A54" s="1" t="s">
        <v>61</v>
      </c>
      <c r="B54" s="1" t="s">
        <v>55</v>
      </c>
      <c r="C54" s="6">
        <v>18.690000000000001</v>
      </c>
      <c r="D54" s="1">
        <v>0.44790000000000002</v>
      </c>
      <c r="E54" s="3">
        <f>ROUND(C54*D54,2)</f>
        <v>8.3699999999999992</v>
      </c>
      <c r="F54" s="2">
        <v>0</v>
      </c>
      <c r="G54" s="3">
        <f>ROUND(E54*F54,2)</f>
        <v>0</v>
      </c>
      <c r="H54" s="3">
        <f>ROUND(E54-G54,2)</f>
        <v>8.3699999999999992</v>
      </c>
    </row>
    <row r="55" spans="1:8" x14ac:dyDescent="0.25">
      <c r="A55" s="5" t="s">
        <v>62</v>
      </c>
      <c r="C55" s="3"/>
      <c r="E55" s="3"/>
    </row>
    <row r="56" spans="1:8" x14ac:dyDescent="0.25">
      <c r="A56" s="1" t="s">
        <v>54</v>
      </c>
      <c r="B56" s="1" t="s">
        <v>21</v>
      </c>
      <c r="C56" s="6">
        <v>2.86</v>
      </c>
      <c r="D56" s="1">
        <v>4.2843999999999998</v>
      </c>
      <c r="E56" s="3">
        <f>ROUND(C56*D56,2)</f>
        <v>12.25</v>
      </c>
      <c r="F56" s="2">
        <v>0</v>
      </c>
      <c r="G56" s="3">
        <f>ROUND(E56*F56,2)</f>
        <v>0</v>
      </c>
      <c r="H56" s="3">
        <f>ROUND(E56-G56,2)</f>
        <v>12.25</v>
      </c>
    </row>
    <row r="57" spans="1:8" x14ac:dyDescent="0.25">
      <c r="A57" s="1" t="s">
        <v>56</v>
      </c>
      <c r="B57" s="1" t="s">
        <v>21</v>
      </c>
      <c r="C57" s="6">
        <v>2.86</v>
      </c>
      <c r="D57" s="1">
        <v>1.742</v>
      </c>
      <c r="E57" s="3">
        <f>ROUND(C57*D57,2)</f>
        <v>4.9800000000000004</v>
      </c>
      <c r="F57" s="2">
        <v>0</v>
      </c>
      <c r="G57" s="3">
        <f>ROUND(E57*F57,2)</f>
        <v>0</v>
      </c>
      <c r="H57" s="3">
        <f>ROUND(E57-G57,2)</f>
        <v>4.9800000000000004</v>
      </c>
    </row>
    <row r="58" spans="1:8" x14ac:dyDescent="0.25">
      <c r="A58" s="1" t="s">
        <v>122</v>
      </c>
      <c r="B58" s="1" t="s">
        <v>21</v>
      </c>
      <c r="C58" s="6">
        <v>2.86</v>
      </c>
      <c r="D58" s="1">
        <v>11.2011</v>
      </c>
      <c r="E58" s="3">
        <f>ROUND(C58*D58,2)</f>
        <v>32.04</v>
      </c>
      <c r="F58" s="2">
        <v>0</v>
      </c>
      <c r="G58" s="3">
        <f>ROUND(E58*F58,2)</f>
        <v>0</v>
      </c>
      <c r="H58" s="3">
        <f>ROUND(E58-G58,2)</f>
        <v>32.04</v>
      </c>
    </row>
    <row r="59" spans="1:8" x14ac:dyDescent="0.25">
      <c r="A59" s="5" t="s">
        <v>64</v>
      </c>
      <c r="C59" s="3"/>
      <c r="E59" s="3"/>
    </row>
    <row r="60" spans="1:8" x14ac:dyDescent="0.25">
      <c r="A60" s="1" t="s">
        <v>59</v>
      </c>
      <c r="B60" s="1" t="s">
        <v>43</v>
      </c>
      <c r="C60" s="6">
        <v>14.04</v>
      </c>
      <c r="D60" s="1">
        <v>1</v>
      </c>
      <c r="E60" s="3">
        <f>ROUND(C60*D60,2)</f>
        <v>14.04</v>
      </c>
      <c r="F60" s="2">
        <v>0</v>
      </c>
      <c r="G60" s="3">
        <f>ROUND(E60*F60,2)</f>
        <v>0</v>
      </c>
      <c r="H60" s="3">
        <f>ROUND(E60-G60,2)</f>
        <v>14.04</v>
      </c>
    </row>
    <row r="61" spans="1:8" x14ac:dyDescent="0.25">
      <c r="A61" s="1" t="s">
        <v>54</v>
      </c>
      <c r="B61" s="1" t="s">
        <v>43</v>
      </c>
      <c r="C61" s="6">
        <v>3.78</v>
      </c>
      <c r="D61" s="1">
        <v>1</v>
      </c>
      <c r="E61" s="3">
        <f>ROUND(C61*D61,2)</f>
        <v>3.78</v>
      </c>
      <c r="F61" s="2">
        <v>0</v>
      </c>
      <c r="G61" s="3">
        <f>ROUND(E61*F61,2)</f>
        <v>0</v>
      </c>
      <c r="H61" s="3">
        <f>ROUND(E61-G61,2)</f>
        <v>3.78</v>
      </c>
    </row>
    <row r="62" spans="1:8" x14ac:dyDescent="0.25">
      <c r="A62" s="1" t="s">
        <v>56</v>
      </c>
      <c r="B62" s="1" t="s">
        <v>43</v>
      </c>
      <c r="C62" s="6">
        <v>6.16</v>
      </c>
      <c r="D62" s="1">
        <v>1</v>
      </c>
      <c r="E62" s="3">
        <f>ROUND(C62*D62,2)</f>
        <v>6.16</v>
      </c>
      <c r="F62" s="2">
        <v>0</v>
      </c>
      <c r="G62" s="3">
        <f>ROUND(E62*F62,2)</f>
        <v>0</v>
      </c>
      <c r="H62" s="3">
        <f>ROUND(E62-G62,2)</f>
        <v>6.16</v>
      </c>
    </row>
    <row r="63" spans="1:8" x14ac:dyDescent="0.25">
      <c r="A63" s="1" t="s">
        <v>122</v>
      </c>
      <c r="B63" s="1" t="s">
        <v>43</v>
      </c>
      <c r="C63" s="6">
        <v>21.95</v>
      </c>
      <c r="D63" s="1">
        <v>1</v>
      </c>
      <c r="E63" s="3">
        <f>ROUND(C63*D63,2)</f>
        <v>21.95</v>
      </c>
      <c r="F63" s="2">
        <v>0</v>
      </c>
      <c r="G63" s="3">
        <f>ROUND(E63*F63,2)</f>
        <v>0</v>
      </c>
      <c r="H63" s="3">
        <f>ROUND(E63-G63,2)</f>
        <v>21.95</v>
      </c>
    </row>
    <row r="64" spans="1:8" x14ac:dyDescent="0.25">
      <c r="A64" s="7" t="s">
        <v>65</v>
      </c>
      <c r="B64" s="7" t="s">
        <v>43</v>
      </c>
      <c r="C64" s="8">
        <v>33.92</v>
      </c>
      <c r="D64" s="7">
        <v>1</v>
      </c>
      <c r="E64" s="9">
        <f>ROUND(C64*D64,2)</f>
        <v>33.92</v>
      </c>
      <c r="F64" s="10">
        <v>0</v>
      </c>
      <c r="G64" s="9">
        <f>ROUND(E64*F64,2)</f>
        <v>0</v>
      </c>
      <c r="H64" s="9">
        <f>ROUND(E64-G64,2)</f>
        <v>33.92</v>
      </c>
    </row>
    <row r="65" spans="1:8" x14ac:dyDescent="0.25">
      <c r="A65" s="15" t="s">
        <v>66</v>
      </c>
      <c r="C65" s="3"/>
      <c r="E65" s="3">
        <f>SUM(E12:E64)</f>
        <v>816.44</v>
      </c>
      <c r="G65" s="4">
        <f>SUM(G12:G64)</f>
        <v>0</v>
      </c>
      <c r="H65" s="4">
        <f>ROUND(E65-G65,2)</f>
        <v>816.44</v>
      </c>
    </row>
    <row r="66" spans="1:8" x14ac:dyDescent="0.25">
      <c r="A66" s="15" t="s">
        <v>67</v>
      </c>
      <c r="C66" s="3"/>
      <c r="E66" s="3">
        <f>+E8-E65</f>
        <v>238.71000000000004</v>
      </c>
      <c r="G66" s="4">
        <f>+G8-G65</f>
        <v>0</v>
      </c>
      <c r="H66" s="4">
        <f>ROUND(E66-G66,2)</f>
        <v>238.71</v>
      </c>
    </row>
    <row r="67" spans="1:8" x14ac:dyDescent="0.25">
      <c r="A67" t="s">
        <v>10</v>
      </c>
      <c r="C67" s="3"/>
      <c r="E67" s="3"/>
    </row>
    <row r="68" spans="1:8" x14ac:dyDescent="0.25">
      <c r="A68" s="15" t="s">
        <v>68</v>
      </c>
      <c r="C68" s="3"/>
      <c r="E68" s="3"/>
    </row>
    <row r="69" spans="1:8" x14ac:dyDescent="0.25">
      <c r="A69" s="1" t="s">
        <v>59</v>
      </c>
      <c r="B69" s="1" t="s">
        <v>43</v>
      </c>
      <c r="C69" s="6">
        <v>27.55</v>
      </c>
      <c r="D69" s="1">
        <v>1</v>
      </c>
      <c r="E69" s="3">
        <f>ROUND(C69*D69,2)</f>
        <v>27.55</v>
      </c>
      <c r="F69" s="2">
        <v>0</v>
      </c>
      <c r="G69" s="3">
        <f>ROUND(E69*F69,2)</f>
        <v>0</v>
      </c>
      <c r="H69" s="3">
        <f>ROUND(E69-G69,2)</f>
        <v>27.55</v>
      </c>
    </row>
    <row r="70" spans="1:8" x14ac:dyDescent="0.25">
      <c r="A70" s="1" t="s">
        <v>54</v>
      </c>
      <c r="B70" s="1" t="s">
        <v>43</v>
      </c>
      <c r="C70" s="6">
        <v>29.24</v>
      </c>
      <c r="D70" s="1">
        <v>1</v>
      </c>
      <c r="E70" s="3">
        <f>ROUND(C70*D70,2)</f>
        <v>29.24</v>
      </c>
      <c r="F70" s="2">
        <v>0</v>
      </c>
      <c r="G70" s="3">
        <f>ROUND(E70*F70,2)</f>
        <v>0</v>
      </c>
      <c r="H70" s="3">
        <f>ROUND(E70-G70,2)</f>
        <v>29.24</v>
      </c>
    </row>
    <row r="71" spans="1:8" x14ac:dyDescent="0.25">
      <c r="A71" s="1" t="s">
        <v>56</v>
      </c>
      <c r="B71" s="1" t="s">
        <v>43</v>
      </c>
      <c r="C71" s="6">
        <v>29.49</v>
      </c>
      <c r="D71" s="1">
        <v>1</v>
      </c>
      <c r="E71" s="3">
        <f>ROUND(C71*D71,2)</f>
        <v>29.49</v>
      </c>
      <c r="F71" s="2">
        <v>0</v>
      </c>
      <c r="G71" s="3">
        <f>ROUND(E71*F71,2)</f>
        <v>0</v>
      </c>
      <c r="H71" s="3">
        <f>ROUND(E71-G71,2)</f>
        <v>29.49</v>
      </c>
    </row>
    <row r="72" spans="1:8" x14ac:dyDescent="0.25">
      <c r="A72" s="7" t="s">
        <v>122</v>
      </c>
      <c r="B72" s="7" t="s">
        <v>43</v>
      </c>
      <c r="C72" s="8">
        <v>99.5</v>
      </c>
      <c r="D72" s="7">
        <v>1</v>
      </c>
      <c r="E72" s="9">
        <f>ROUND(C72*D72,2)</f>
        <v>99.5</v>
      </c>
      <c r="F72" s="10">
        <v>0</v>
      </c>
      <c r="G72" s="9">
        <f>ROUND(E72*F72,2)</f>
        <v>0</v>
      </c>
      <c r="H72" s="9">
        <f>ROUND(E72-G72,2)</f>
        <v>99.5</v>
      </c>
    </row>
    <row r="73" spans="1:8" x14ac:dyDescent="0.25">
      <c r="A73" s="15" t="s">
        <v>69</v>
      </c>
      <c r="C73" s="3"/>
      <c r="E73" s="3">
        <f>SUM(E69:E72)</f>
        <v>185.78</v>
      </c>
      <c r="G73" s="4">
        <f>SUM(G69:G72)</f>
        <v>0</v>
      </c>
      <c r="H73" s="4">
        <f>ROUND(E73-G73,2)</f>
        <v>185.78</v>
      </c>
    </row>
    <row r="74" spans="1:8" x14ac:dyDescent="0.25">
      <c r="A74" s="15" t="s">
        <v>70</v>
      </c>
      <c r="C74" s="3"/>
      <c r="E74" s="3">
        <f>+E65+E73</f>
        <v>1002.22</v>
      </c>
      <c r="G74" s="4">
        <f>+G65+G73</f>
        <v>0</v>
      </c>
      <c r="H74" s="4">
        <f>ROUND(E74-G74,2)</f>
        <v>1002.22</v>
      </c>
    </row>
    <row r="75" spans="1:8" x14ac:dyDescent="0.25">
      <c r="A75" s="15" t="s">
        <v>71</v>
      </c>
      <c r="C75" s="3"/>
      <c r="E75" s="3">
        <f>+E8-E74</f>
        <v>52.930000000000064</v>
      </c>
      <c r="G75" s="4">
        <f>+G8-G74</f>
        <v>0</v>
      </c>
      <c r="H75" s="4">
        <f>ROUND(E75-G75,2)</f>
        <v>52.93</v>
      </c>
    </row>
    <row r="76" spans="1:8" x14ac:dyDescent="0.25">
      <c r="A76" t="s">
        <v>1</v>
      </c>
      <c r="C76" s="3"/>
      <c r="E76" s="3"/>
    </row>
    <row r="77" spans="1:8" x14ac:dyDescent="0.25">
      <c r="A77" t="s">
        <v>142</v>
      </c>
      <c r="C77" s="3"/>
      <c r="E77" s="3"/>
    </row>
    <row r="79" spans="1:8" x14ac:dyDescent="0.25">
      <c r="A79" s="15" t="s">
        <v>72</v>
      </c>
      <c r="C79" s="3"/>
      <c r="E79" s="3"/>
    </row>
    <row r="80" spans="1:8" x14ac:dyDescent="0.25">
      <c r="A80" s="15" t="s">
        <v>73</v>
      </c>
      <c r="C80" s="3"/>
      <c r="E80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87"/>
  <sheetViews>
    <sheetView workbookViewId="0">
      <selection activeCell="N13" sqref="N13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84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147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4.49</v>
      </c>
      <c r="D7" s="7">
        <v>220</v>
      </c>
      <c r="E7" s="9">
        <f>ROUND(C7*D7,2)</f>
        <v>987.8</v>
      </c>
      <c r="F7" s="10">
        <v>0</v>
      </c>
      <c r="G7" s="9">
        <f>ROUND(E7*F7,2)</f>
        <v>0</v>
      </c>
      <c r="H7" s="9">
        <f>ROUND(E7-G7,2)</f>
        <v>987.8</v>
      </c>
    </row>
    <row r="8" spans="1:8" x14ac:dyDescent="0.25">
      <c r="A8" s="15" t="s">
        <v>9</v>
      </c>
      <c r="C8" s="3"/>
      <c r="E8" s="3">
        <f>SUM(E7:E7)</f>
        <v>987.8</v>
      </c>
      <c r="G8" s="4">
        <f>SUM(G7:G7)</f>
        <v>0</v>
      </c>
      <c r="H8" s="4">
        <f>ROUND(E8-G8,2)</f>
        <v>987.8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2</v>
      </c>
      <c r="E12" s="3">
        <f>ROUND(C12*D12,2)</f>
        <v>16.100000000000001</v>
      </c>
      <c r="F12" s="2">
        <v>0</v>
      </c>
      <c r="G12" s="3">
        <f>ROUND(E12*F12,2)</f>
        <v>0</v>
      </c>
      <c r="H12" s="3">
        <f>ROUND(E12-G12,2)</f>
        <v>16.100000000000001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1.2</v>
      </c>
      <c r="E13" s="3">
        <f>ROUND(C13*D13,2)</f>
        <v>9</v>
      </c>
      <c r="F13" s="2">
        <v>0</v>
      </c>
      <c r="G13" s="3">
        <f>ROUND(E13*F13,2)</f>
        <v>0</v>
      </c>
      <c r="H13" s="3">
        <f>ROUND(E13-G13,2)</f>
        <v>9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29.1</v>
      </c>
      <c r="D15" s="1">
        <v>1.9570000000000001</v>
      </c>
      <c r="E15" s="3">
        <f>ROUND(C15*D15,2)</f>
        <v>56.95</v>
      </c>
      <c r="F15" s="2">
        <v>0</v>
      </c>
      <c r="G15" s="3">
        <f>ROUND(E15*F15,2)</f>
        <v>0</v>
      </c>
      <c r="H15" s="3">
        <f>ROUND(E15-G15,2)</f>
        <v>56.95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1.5</v>
      </c>
      <c r="E16" s="3">
        <f>ROUND(C16*D16,2)</f>
        <v>40.64</v>
      </c>
      <c r="F16" s="2">
        <v>0</v>
      </c>
      <c r="G16" s="3">
        <f>ROUND(E16*F16,2)</f>
        <v>0</v>
      </c>
      <c r="H16" s="3">
        <f>ROUND(E16-G16,2)</f>
        <v>40.64</v>
      </c>
    </row>
    <row r="17" spans="1:8" x14ac:dyDescent="0.25">
      <c r="A17" s="1" t="s">
        <v>24</v>
      </c>
      <c r="B17" s="1" t="s">
        <v>21</v>
      </c>
      <c r="C17" s="6">
        <v>2.76</v>
      </c>
      <c r="D17" s="1">
        <v>32.171199999999999</v>
      </c>
      <c r="E17" s="3">
        <f>ROUND(C17*D17,2)</f>
        <v>88.79</v>
      </c>
      <c r="F17" s="2">
        <v>0</v>
      </c>
      <c r="G17" s="3">
        <f>ROUND(E17*F17,2)</f>
        <v>0</v>
      </c>
      <c r="H17" s="3">
        <f>ROUND(E17-G17,2)</f>
        <v>88.79</v>
      </c>
    </row>
    <row r="18" spans="1:8" x14ac:dyDescent="0.25">
      <c r="A18" s="1" t="s">
        <v>25</v>
      </c>
      <c r="B18" s="1" t="s">
        <v>21</v>
      </c>
      <c r="C18" s="6">
        <v>2.41</v>
      </c>
      <c r="D18" s="1">
        <v>30</v>
      </c>
      <c r="E18" s="3">
        <f>ROUND(C18*D18,2)</f>
        <v>72.3</v>
      </c>
      <c r="F18" s="2">
        <v>0</v>
      </c>
      <c r="G18" s="3">
        <f>ROUND(E18*F18,2)</f>
        <v>0</v>
      </c>
      <c r="H18" s="3">
        <f>ROUND(E18-G18,2)</f>
        <v>72.3</v>
      </c>
    </row>
    <row r="19" spans="1:8" x14ac:dyDescent="0.25">
      <c r="A19" s="1" t="s">
        <v>117</v>
      </c>
      <c r="B19" s="1" t="s">
        <v>18</v>
      </c>
      <c r="C19" s="6">
        <v>25.98</v>
      </c>
      <c r="D19" s="1">
        <v>1</v>
      </c>
      <c r="E19" s="3">
        <f>ROUND(C19*D19,2)</f>
        <v>25.98</v>
      </c>
      <c r="F19" s="2">
        <v>0</v>
      </c>
      <c r="G19" s="3">
        <f>ROUND(E19*F19,2)</f>
        <v>0</v>
      </c>
      <c r="H19" s="3">
        <f>ROUND(E19-G19,2)</f>
        <v>25.98</v>
      </c>
    </row>
    <row r="20" spans="1:8" x14ac:dyDescent="0.25">
      <c r="A20" s="5" t="s">
        <v>107</v>
      </c>
      <c r="C20" s="3"/>
      <c r="E20" s="3"/>
    </row>
    <row r="21" spans="1:8" x14ac:dyDescent="0.25">
      <c r="A21" s="1" t="s">
        <v>136</v>
      </c>
      <c r="B21" s="1" t="s">
        <v>28</v>
      </c>
      <c r="C21" s="6">
        <v>1.47</v>
      </c>
      <c r="D21" s="1">
        <v>13.7</v>
      </c>
      <c r="E21" s="3">
        <f>ROUND(C21*D21,2)</f>
        <v>20.14</v>
      </c>
      <c r="F21" s="2">
        <v>0</v>
      </c>
      <c r="G21" s="3">
        <f>ROUND(E21*F21,2)</f>
        <v>0</v>
      </c>
      <c r="H21" s="3">
        <f>ROUND(E21-G21,2)</f>
        <v>20.14</v>
      </c>
    </row>
    <row r="22" spans="1:8" x14ac:dyDescent="0.25">
      <c r="A22" s="5" t="s">
        <v>26</v>
      </c>
      <c r="C22" s="3"/>
      <c r="E22" s="3"/>
    </row>
    <row r="23" spans="1:8" x14ac:dyDescent="0.25">
      <c r="A23" s="1" t="s">
        <v>27</v>
      </c>
      <c r="B23" s="1" t="s">
        <v>28</v>
      </c>
      <c r="C23" s="6">
        <v>0.12</v>
      </c>
      <c r="D23" s="1">
        <v>32</v>
      </c>
      <c r="E23" s="3">
        <f>ROUND(C23*D23,2)</f>
        <v>3.84</v>
      </c>
      <c r="F23" s="2">
        <v>0</v>
      </c>
      <c r="G23" s="3">
        <f>ROUND(E23*F23,2)</f>
        <v>0</v>
      </c>
      <c r="H23" s="3">
        <f>ROUND(E23-G23,2)</f>
        <v>3.84</v>
      </c>
    </row>
    <row r="24" spans="1:8" x14ac:dyDescent="0.25">
      <c r="A24" s="1" t="s">
        <v>29</v>
      </c>
      <c r="B24" s="1" t="s">
        <v>23</v>
      </c>
      <c r="C24" s="6">
        <v>15</v>
      </c>
      <c r="D24" s="1">
        <v>0.5</v>
      </c>
      <c r="E24" s="3">
        <f>ROUND(C24*D24,2)</f>
        <v>7.5</v>
      </c>
      <c r="F24" s="2">
        <v>0</v>
      </c>
      <c r="G24" s="3">
        <f>ROUND(E24*F24,2)</f>
        <v>0</v>
      </c>
      <c r="H24" s="3">
        <f>ROUND(E24-G24,2)</f>
        <v>7.5</v>
      </c>
    </row>
    <row r="25" spans="1:8" x14ac:dyDescent="0.25">
      <c r="A25" s="1" t="s">
        <v>30</v>
      </c>
      <c r="B25" s="1" t="s">
        <v>23</v>
      </c>
      <c r="C25" s="6">
        <v>15.01</v>
      </c>
      <c r="D25" s="1">
        <v>1</v>
      </c>
      <c r="E25" s="3">
        <f>ROUND(C25*D25,2)</f>
        <v>15.01</v>
      </c>
      <c r="F25" s="2">
        <v>0</v>
      </c>
      <c r="G25" s="3">
        <f>ROUND(E25*F25,2)</f>
        <v>0</v>
      </c>
      <c r="H25" s="3">
        <f>ROUND(E25-G25,2)</f>
        <v>15.01</v>
      </c>
    </row>
    <row r="26" spans="1:8" x14ac:dyDescent="0.25">
      <c r="A26" s="1" t="s">
        <v>31</v>
      </c>
      <c r="B26" s="1" t="s">
        <v>23</v>
      </c>
      <c r="C26" s="6">
        <v>2.1800000000000002</v>
      </c>
      <c r="D26" s="1">
        <v>4</v>
      </c>
      <c r="E26" s="3">
        <f>ROUND(C26*D26,2)</f>
        <v>8.7200000000000006</v>
      </c>
      <c r="F26" s="2">
        <v>0</v>
      </c>
      <c r="G26" s="3">
        <f>ROUND(E26*F26,2)</f>
        <v>0</v>
      </c>
      <c r="H26" s="3">
        <f>ROUND(E26-G26,2)</f>
        <v>8.7200000000000006</v>
      </c>
    </row>
    <row r="27" spans="1:8" x14ac:dyDescent="0.25">
      <c r="A27" s="1" t="s">
        <v>32</v>
      </c>
      <c r="B27" s="1" t="s">
        <v>23</v>
      </c>
      <c r="C27" s="6">
        <v>6.11</v>
      </c>
      <c r="D27" s="1">
        <v>3.6</v>
      </c>
      <c r="E27" s="3">
        <f>ROUND(C27*D27,2)</f>
        <v>22</v>
      </c>
      <c r="F27" s="2">
        <v>0</v>
      </c>
      <c r="G27" s="3">
        <f>ROUND(E27*F27,2)</f>
        <v>0</v>
      </c>
      <c r="H27" s="3">
        <f>ROUND(E27-G27,2)</f>
        <v>22</v>
      </c>
    </row>
    <row r="28" spans="1:8" x14ac:dyDescent="0.25">
      <c r="A28" s="5" t="s">
        <v>33</v>
      </c>
      <c r="C28" s="3"/>
      <c r="E28" s="3"/>
    </row>
    <row r="29" spans="1:8" x14ac:dyDescent="0.25">
      <c r="A29" s="1" t="s">
        <v>34</v>
      </c>
      <c r="B29" s="1" t="s">
        <v>28</v>
      </c>
      <c r="C29" s="6">
        <v>0.48</v>
      </c>
      <c r="D29" s="1">
        <v>1.28</v>
      </c>
      <c r="E29" s="3">
        <f>ROUND(C29*D29,2)</f>
        <v>0.61</v>
      </c>
      <c r="F29" s="2">
        <v>0</v>
      </c>
      <c r="G29" s="3">
        <f>ROUND(E29*F29,2)</f>
        <v>0</v>
      </c>
      <c r="H29" s="3">
        <f>ROUND(E29-G29,2)</f>
        <v>0.61</v>
      </c>
    </row>
    <row r="30" spans="1:8" x14ac:dyDescent="0.25">
      <c r="A30" s="1" t="s">
        <v>81</v>
      </c>
      <c r="B30" s="1" t="s">
        <v>28</v>
      </c>
      <c r="C30" s="6">
        <v>2.2799999999999998</v>
      </c>
      <c r="D30" s="1">
        <v>4</v>
      </c>
      <c r="E30" s="3">
        <f>ROUND(C30*D30,2)</f>
        <v>9.1199999999999992</v>
      </c>
      <c r="F30" s="2">
        <v>0</v>
      </c>
      <c r="G30" s="3">
        <f>ROUND(E30*F30,2)</f>
        <v>0</v>
      </c>
      <c r="H30" s="3">
        <f>ROUND(E30-G30,2)</f>
        <v>9.1199999999999992</v>
      </c>
    </row>
    <row r="31" spans="1:8" x14ac:dyDescent="0.25">
      <c r="A31" s="5" t="s">
        <v>35</v>
      </c>
      <c r="C31" s="3"/>
      <c r="E31" s="3"/>
    </row>
    <row r="32" spans="1:8" x14ac:dyDescent="0.25">
      <c r="A32" s="1" t="s">
        <v>36</v>
      </c>
      <c r="B32" s="1" t="s">
        <v>37</v>
      </c>
      <c r="C32" s="6">
        <v>0.24</v>
      </c>
      <c r="D32" s="1">
        <v>33</v>
      </c>
      <c r="E32" s="3">
        <f>ROUND(C32*D32,2)</f>
        <v>7.92</v>
      </c>
      <c r="F32" s="2">
        <v>0</v>
      </c>
      <c r="G32" s="3">
        <f>ROUND(E32*F32,2)</f>
        <v>0</v>
      </c>
      <c r="H32" s="3">
        <f>ROUND(E32-G32,2)</f>
        <v>7.92</v>
      </c>
    </row>
    <row r="33" spans="1:8" x14ac:dyDescent="0.25">
      <c r="A33" s="5" t="s">
        <v>38</v>
      </c>
      <c r="C33" s="3"/>
      <c r="E33" s="3"/>
    </row>
    <row r="34" spans="1:8" x14ac:dyDescent="0.25">
      <c r="A34" s="1" t="s">
        <v>82</v>
      </c>
      <c r="B34" s="1" t="s">
        <v>40</v>
      </c>
      <c r="C34" s="6">
        <v>4.55</v>
      </c>
      <c r="D34" s="1">
        <v>34</v>
      </c>
      <c r="E34" s="3">
        <f>ROUND(C34*D34,2)</f>
        <v>154.69999999999999</v>
      </c>
      <c r="F34" s="2">
        <v>0</v>
      </c>
      <c r="G34" s="3">
        <f>ROUND(E34*F34,2)</f>
        <v>0</v>
      </c>
      <c r="H34" s="3">
        <f>ROUND(E34-G34,2)</f>
        <v>154.69999999999999</v>
      </c>
    </row>
    <row r="35" spans="1:8" x14ac:dyDescent="0.25">
      <c r="A35" s="5" t="s">
        <v>99</v>
      </c>
      <c r="C35" s="3"/>
      <c r="E35" s="3"/>
    </row>
    <row r="36" spans="1:8" x14ac:dyDescent="0.25">
      <c r="A36" s="1" t="s">
        <v>100</v>
      </c>
      <c r="B36" s="1" t="s">
        <v>23</v>
      </c>
      <c r="C36" s="6">
        <v>3.3</v>
      </c>
      <c r="D36" s="1">
        <v>0.6</v>
      </c>
      <c r="E36" s="3">
        <f>ROUND(C36*D36,2)</f>
        <v>1.98</v>
      </c>
      <c r="F36" s="2">
        <v>0</v>
      </c>
      <c r="G36" s="3">
        <f>ROUND(E36*F36,2)</f>
        <v>0</v>
      </c>
      <c r="H36" s="3">
        <f>ROUND(E36-G36,2)</f>
        <v>1.98</v>
      </c>
    </row>
    <row r="37" spans="1:8" x14ac:dyDescent="0.25">
      <c r="A37" s="5" t="s">
        <v>41</v>
      </c>
      <c r="C37" s="3"/>
      <c r="E37" s="3"/>
    </row>
    <row r="38" spans="1:8" x14ac:dyDescent="0.25">
      <c r="A38" s="1" t="s">
        <v>42</v>
      </c>
      <c r="B38" s="1" t="s">
        <v>43</v>
      </c>
      <c r="C38" s="6">
        <v>9</v>
      </c>
      <c r="D38" s="1">
        <v>1</v>
      </c>
      <c r="E38" s="3">
        <f>ROUND(C38*D38,2)</f>
        <v>9</v>
      </c>
      <c r="F38" s="2">
        <v>0</v>
      </c>
      <c r="G38" s="3">
        <f>ROUND(E38*F38,2)</f>
        <v>0</v>
      </c>
      <c r="H38" s="3">
        <f>ROUND(E38-G38,2)</f>
        <v>9</v>
      </c>
    </row>
    <row r="39" spans="1:8" x14ac:dyDescent="0.25">
      <c r="A39" s="1" t="s">
        <v>113</v>
      </c>
      <c r="B39" s="1" t="s">
        <v>18</v>
      </c>
      <c r="C39" s="6">
        <v>13.6</v>
      </c>
      <c r="D39" s="1">
        <v>1</v>
      </c>
      <c r="E39" s="3">
        <f>ROUND(C39*D39,2)</f>
        <v>13.6</v>
      </c>
      <c r="F39" s="2">
        <v>0</v>
      </c>
      <c r="G39" s="3">
        <f>ROUND(E39*F39,2)</f>
        <v>0</v>
      </c>
      <c r="H39" s="3">
        <f>ROUND(E39-G39,2)</f>
        <v>13.6</v>
      </c>
    </row>
    <row r="40" spans="1:8" x14ac:dyDescent="0.25">
      <c r="A40" s="5" t="s">
        <v>44</v>
      </c>
      <c r="C40" s="3"/>
      <c r="E40" s="3"/>
    </row>
    <row r="41" spans="1:8" x14ac:dyDescent="0.25">
      <c r="A41" s="1" t="s">
        <v>45</v>
      </c>
      <c r="B41" s="1" t="s">
        <v>8</v>
      </c>
      <c r="C41" s="6">
        <v>0.31</v>
      </c>
      <c r="D41" s="1">
        <v>220</v>
      </c>
      <c r="E41" s="3">
        <f>ROUND(C41*D41,2)</f>
        <v>68.2</v>
      </c>
      <c r="F41" s="2">
        <v>0</v>
      </c>
      <c r="G41" s="3">
        <f>ROUND(E41*F41,2)</f>
        <v>0</v>
      </c>
      <c r="H41" s="3">
        <f>ROUND(E41-G41,2)</f>
        <v>68.2</v>
      </c>
    </row>
    <row r="42" spans="1:8" x14ac:dyDescent="0.25">
      <c r="A42" s="5" t="s">
        <v>46</v>
      </c>
      <c r="C42" s="3"/>
      <c r="E42" s="3"/>
    </row>
    <row r="43" spans="1:8" x14ac:dyDescent="0.25">
      <c r="A43" s="1" t="s">
        <v>47</v>
      </c>
      <c r="B43" s="1" t="s">
        <v>48</v>
      </c>
      <c r="C43" s="6">
        <v>51.39</v>
      </c>
      <c r="D43" s="1">
        <v>0.66600000000000004</v>
      </c>
      <c r="E43" s="3">
        <f>ROUND(C43*D43,2)</f>
        <v>34.229999999999997</v>
      </c>
      <c r="F43" s="2">
        <v>0</v>
      </c>
      <c r="G43" s="3">
        <f>ROUND(E43*F43,2)</f>
        <v>0</v>
      </c>
      <c r="H43" s="3">
        <f>ROUND(E43-G43,2)</f>
        <v>34.229999999999997</v>
      </c>
    </row>
    <row r="44" spans="1:8" x14ac:dyDescent="0.25">
      <c r="A44" s="5" t="s">
        <v>49</v>
      </c>
      <c r="C44" s="3"/>
      <c r="E44" s="3"/>
    </row>
    <row r="45" spans="1:8" x14ac:dyDescent="0.25">
      <c r="A45" s="1" t="s">
        <v>50</v>
      </c>
      <c r="B45" s="1" t="s">
        <v>43</v>
      </c>
      <c r="C45" s="6">
        <v>6</v>
      </c>
      <c r="D45" s="1">
        <v>1</v>
      </c>
      <c r="E45" s="3">
        <f>ROUND(C45*D45,2)</f>
        <v>6</v>
      </c>
      <c r="F45" s="2">
        <v>0</v>
      </c>
      <c r="G45" s="3">
        <f>ROUND(E45*F45,2)</f>
        <v>0</v>
      </c>
      <c r="H45" s="3">
        <f>ROUND(E45-G45,2)</f>
        <v>6</v>
      </c>
    </row>
    <row r="46" spans="1:8" x14ac:dyDescent="0.25">
      <c r="A46" s="5" t="s">
        <v>51</v>
      </c>
      <c r="C46" s="3"/>
      <c r="E46" s="3"/>
    </row>
    <row r="47" spans="1:8" x14ac:dyDescent="0.25">
      <c r="A47" s="1" t="s">
        <v>52</v>
      </c>
      <c r="B47" s="1" t="s">
        <v>43</v>
      </c>
      <c r="C47" s="6">
        <v>10</v>
      </c>
      <c r="D47" s="1">
        <v>0.33300000000000002</v>
      </c>
      <c r="E47" s="3">
        <f>ROUND(C47*D47,2)</f>
        <v>3.33</v>
      </c>
      <c r="F47" s="2">
        <v>0</v>
      </c>
      <c r="G47" s="3">
        <f>ROUND(E47*F47,2)</f>
        <v>0</v>
      </c>
      <c r="H47" s="3">
        <f>ROUND(E47-G47,2)</f>
        <v>3.33</v>
      </c>
    </row>
    <row r="48" spans="1:8" x14ac:dyDescent="0.25">
      <c r="A48" s="5" t="s">
        <v>53</v>
      </c>
      <c r="C48" s="3"/>
      <c r="E48" s="3"/>
    </row>
    <row r="49" spans="1:8" x14ac:dyDescent="0.25">
      <c r="A49" s="1" t="s">
        <v>54</v>
      </c>
      <c r="B49" s="1" t="s">
        <v>55</v>
      </c>
      <c r="C49" s="6">
        <v>18.690000000000001</v>
      </c>
      <c r="D49" s="1">
        <v>0.64229999999999998</v>
      </c>
      <c r="E49" s="3">
        <f>ROUND(C49*D49,2)</f>
        <v>12</v>
      </c>
      <c r="F49" s="2">
        <v>0</v>
      </c>
      <c r="G49" s="3">
        <f>ROUND(E49*F49,2)</f>
        <v>0</v>
      </c>
      <c r="H49" s="3">
        <f>ROUND(E49-G49,2)</f>
        <v>12</v>
      </c>
    </row>
    <row r="50" spans="1:8" x14ac:dyDescent="0.25">
      <c r="A50" s="1" t="s">
        <v>56</v>
      </c>
      <c r="B50" s="1" t="s">
        <v>55</v>
      </c>
      <c r="C50" s="6">
        <v>18.690000000000001</v>
      </c>
      <c r="D50" s="1">
        <v>0.10100000000000001</v>
      </c>
      <c r="E50" s="3">
        <f>ROUND(C50*D50,2)</f>
        <v>1.89</v>
      </c>
      <c r="F50" s="2">
        <v>0</v>
      </c>
      <c r="G50" s="3">
        <f>ROUND(E50*F50,2)</f>
        <v>0</v>
      </c>
      <c r="H50" s="3">
        <f>ROUND(E50-G50,2)</f>
        <v>1.89</v>
      </c>
    </row>
    <row r="51" spans="1:8" x14ac:dyDescent="0.25">
      <c r="A51" s="1" t="s">
        <v>83</v>
      </c>
      <c r="B51" s="1" t="s">
        <v>55</v>
      </c>
      <c r="C51" s="6">
        <v>18.690000000000001</v>
      </c>
      <c r="D51" s="1">
        <v>1.7600000000000001E-2</v>
      </c>
      <c r="E51" s="3">
        <f>ROUND(C51*D51,2)</f>
        <v>0.33</v>
      </c>
      <c r="F51" s="2">
        <v>0</v>
      </c>
      <c r="G51" s="3">
        <f>ROUND(E51*F51,2)</f>
        <v>0</v>
      </c>
      <c r="H51" s="3">
        <f>ROUND(E51-G51,2)</f>
        <v>0.33</v>
      </c>
    </row>
    <row r="52" spans="1:8" x14ac:dyDescent="0.25">
      <c r="A52" s="5" t="s">
        <v>57</v>
      </c>
      <c r="C52" s="3"/>
      <c r="E52" s="3"/>
    </row>
    <row r="53" spans="1:8" x14ac:dyDescent="0.25">
      <c r="A53" s="1" t="s">
        <v>58</v>
      </c>
      <c r="B53" s="1" t="s">
        <v>55</v>
      </c>
      <c r="C53" s="6">
        <v>9.06</v>
      </c>
      <c r="D53" s="1">
        <v>0.32500000000000001</v>
      </c>
      <c r="E53" s="3">
        <f>ROUND(C53*D53,2)</f>
        <v>2.94</v>
      </c>
      <c r="F53" s="2">
        <v>0</v>
      </c>
      <c r="G53" s="3">
        <f>ROUND(E53*F53,2)</f>
        <v>0</v>
      </c>
      <c r="H53" s="3">
        <f>ROUND(E53-G53,2)</f>
        <v>2.94</v>
      </c>
    </row>
    <row r="54" spans="1:8" x14ac:dyDescent="0.25">
      <c r="A54" s="1" t="s">
        <v>59</v>
      </c>
      <c r="B54" s="1" t="s">
        <v>55</v>
      </c>
      <c r="C54" s="6">
        <v>9.06</v>
      </c>
      <c r="D54" s="1">
        <v>6.25E-2</v>
      </c>
      <c r="E54" s="3">
        <f>ROUND(C54*D54,2)</f>
        <v>0.56999999999999995</v>
      </c>
      <c r="F54" s="2">
        <v>0</v>
      </c>
      <c r="G54" s="3">
        <f>ROUND(E54*F54,2)</f>
        <v>0</v>
      </c>
      <c r="H54" s="3">
        <f>ROUND(E54-G54,2)</f>
        <v>0.56999999999999995</v>
      </c>
    </row>
    <row r="55" spans="1:8" x14ac:dyDescent="0.25">
      <c r="A55" s="5" t="s">
        <v>60</v>
      </c>
      <c r="C55" s="3"/>
      <c r="E55" s="3"/>
    </row>
    <row r="56" spans="1:8" x14ac:dyDescent="0.25">
      <c r="A56" s="1" t="s">
        <v>59</v>
      </c>
      <c r="B56" s="1" t="s">
        <v>55</v>
      </c>
      <c r="C56" s="6">
        <v>9.06</v>
      </c>
      <c r="D56" s="1">
        <v>0.1176</v>
      </c>
      <c r="E56" s="3">
        <f>ROUND(C56*D56,2)</f>
        <v>1.07</v>
      </c>
      <c r="F56" s="2">
        <v>0</v>
      </c>
      <c r="G56" s="3">
        <f>ROUND(E56*F56,2)</f>
        <v>0</v>
      </c>
      <c r="H56" s="3">
        <f>ROUND(E56-G56,2)</f>
        <v>1.07</v>
      </c>
    </row>
    <row r="57" spans="1:8" x14ac:dyDescent="0.25">
      <c r="A57" s="1" t="s">
        <v>83</v>
      </c>
      <c r="B57" s="1" t="s">
        <v>55</v>
      </c>
      <c r="C57" s="6">
        <v>9.06</v>
      </c>
      <c r="D57" s="1">
        <v>8.8000000000000005E-3</v>
      </c>
      <c r="E57" s="3">
        <f>ROUND(C57*D57,2)</f>
        <v>0.08</v>
      </c>
      <c r="F57" s="2">
        <v>0</v>
      </c>
      <c r="G57" s="3">
        <f>ROUND(E57*F57,2)</f>
        <v>0</v>
      </c>
      <c r="H57" s="3">
        <f>ROUND(E57-G57,2)</f>
        <v>0.08</v>
      </c>
    </row>
    <row r="58" spans="1:8" x14ac:dyDescent="0.25">
      <c r="A58" s="1" t="s">
        <v>61</v>
      </c>
      <c r="B58" s="1" t="s">
        <v>55</v>
      </c>
      <c r="C58" s="6">
        <v>18.71</v>
      </c>
      <c r="D58" s="1">
        <v>0.61409999999999998</v>
      </c>
      <c r="E58" s="3">
        <f>ROUND(C58*D58,2)</f>
        <v>11.49</v>
      </c>
      <c r="F58" s="2">
        <v>0</v>
      </c>
      <c r="G58" s="3">
        <f>ROUND(E58*F58,2)</f>
        <v>0</v>
      </c>
      <c r="H58" s="3">
        <f>ROUND(E58-G58,2)</f>
        <v>11.49</v>
      </c>
    </row>
    <row r="59" spans="1:8" x14ac:dyDescent="0.25">
      <c r="A59" s="5" t="s">
        <v>62</v>
      </c>
      <c r="C59" s="3"/>
      <c r="E59" s="3"/>
    </row>
    <row r="60" spans="1:8" x14ac:dyDescent="0.25">
      <c r="A60" s="1" t="s">
        <v>54</v>
      </c>
      <c r="B60" s="1" t="s">
        <v>21</v>
      </c>
      <c r="C60" s="6">
        <v>2.86</v>
      </c>
      <c r="D60" s="1">
        <v>7.2557</v>
      </c>
      <c r="E60" s="3">
        <f>ROUND(C60*D60,2)</f>
        <v>20.75</v>
      </c>
      <c r="F60" s="2">
        <v>0</v>
      </c>
      <c r="G60" s="3">
        <f>ROUND(E60*F60,2)</f>
        <v>0</v>
      </c>
      <c r="H60" s="3">
        <f>ROUND(E60-G60,2)</f>
        <v>20.75</v>
      </c>
    </row>
    <row r="61" spans="1:8" x14ac:dyDescent="0.25">
      <c r="A61" s="1" t="s">
        <v>56</v>
      </c>
      <c r="B61" s="1" t="s">
        <v>21</v>
      </c>
      <c r="C61" s="6">
        <v>2.86</v>
      </c>
      <c r="D61" s="1">
        <v>1.3771</v>
      </c>
      <c r="E61" s="3">
        <f>ROUND(C61*D61,2)</f>
        <v>3.94</v>
      </c>
      <c r="F61" s="2">
        <v>0</v>
      </c>
      <c r="G61" s="3">
        <f>ROUND(E61*F61,2)</f>
        <v>0</v>
      </c>
      <c r="H61" s="3">
        <f>ROUND(E61-G61,2)</f>
        <v>3.94</v>
      </c>
    </row>
    <row r="62" spans="1:8" x14ac:dyDescent="0.25">
      <c r="A62" s="1" t="s">
        <v>83</v>
      </c>
      <c r="B62" s="1" t="s">
        <v>21</v>
      </c>
      <c r="C62" s="6">
        <v>2.86</v>
      </c>
      <c r="D62" s="1">
        <v>0.15870000000000001</v>
      </c>
      <c r="E62" s="3">
        <f>ROUND(C62*D62,2)</f>
        <v>0.45</v>
      </c>
      <c r="F62" s="2">
        <v>0</v>
      </c>
      <c r="G62" s="3">
        <f>ROUND(E62*F62,2)</f>
        <v>0</v>
      </c>
      <c r="H62" s="3">
        <f>ROUND(E62-G62,2)</f>
        <v>0.45</v>
      </c>
    </row>
    <row r="63" spans="1:8" x14ac:dyDescent="0.25">
      <c r="A63" s="1" t="s">
        <v>63</v>
      </c>
      <c r="B63" s="1" t="s">
        <v>21</v>
      </c>
      <c r="C63" s="6">
        <v>2.86</v>
      </c>
      <c r="D63" s="1">
        <v>10.590199999999999</v>
      </c>
      <c r="E63" s="3">
        <f>ROUND(C63*D63,2)</f>
        <v>30.29</v>
      </c>
      <c r="F63" s="2">
        <v>0</v>
      </c>
      <c r="G63" s="3">
        <f>ROUND(E63*F63,2)</f>
        <v>0</v>
      </c>
      <c r="H63" s="3">
        <f>ROUND(E63-G63,2)</f>
        <v>30.29</v>
      </c>
    </row>
    <row r="64" spans="1:8" x14ac:dyDescent="0.25">
      <c r="A64" s="5" t="s">
        <v>64</v>
      </c>
      <c r="C64" s="3"/>
      <c r="E64" s="3"/>
    </row>
    <row r="65" spans="1:8" x14ac:dyDescent="0.25">
      <c r="A65" s="1" t="s">
        <v>59</v>
      </c>
      <c r="B65" s="1" t="s">
        <v>43</v>
      </c>
      <c r="C65" s="6">
        <v>13.87</v>
      </c>
      <c r="D65" s="1">
        <v>1</v>
      </c>
      <c r="E65" s="3">
        <f>ROUND(C65*D65,2)</f>
        <v>13.87</v>
      </c>
      <c r="F65" s="2">
        <v>0</v>
      </c>
      <c r="G65" s="3">
        <f>ROUND(E65*F65,2)</f>
        <v>0</v>
      </c>
      <c r="H65" s="3">
        <f>ROUND(E65-G65,2)</f>
        <v>13.87</v>
      </c>
    </row>
    <row r="66" spans="1:8" x14ac:dyDescent="0.25">
      <c r="A66" s="1" t="s">
        <v>54</v>
      </c>
      <c r="B66" s="1" t="s">
        <v>43</v>
      </c>
      <c r="C66" s="6">
        <v>6.35</v>
      </c>
      <c r="D66" s="1">
        <v>1</v>
      </c>
      <c r="E66" s="3">
        <f>ROUND(C66*D66,2)</f>
        <v>6.35</v>
      </c>
      <c r="F66" s="2">
        <v>0</v>
      </c>
      <c r="G66" s="3">
        <f>ROUND(E66*F66,2)</f>
        <v>0</v>
      </c>
      <c r="H66" s="3">
        <f>ROUND(E66-G66,2)</f>
        <v>6.35</v>
      </c>
    </row>
    <row r="67" spans="1:8" x14ac:dyDescent="0.25">
      <c r="A67" s="1" t="s">
        <v>56</v>
      </c>
      <c r="B67" s="1" t="s">
        <v>43</v>
      </c>
      <c r="C67" s="6">
        <v>4.87</v>
      </c>
      <c r="D67" s="1">
        <v>1</v>
      </c>
      <c r="E67" s="3">
        <f>ROUND(C67*D67,2)</f>
        <v>4.87</v>
      </c>
      <c r="F67" s="2">
        <v>0</v>
      </c>
      <c r="G67" s="3">
        <f>ROUND(E67*F67,2)</f>
        <v>0</v>
      </c>
      <c r="H67" s="3">
        <f>ROUND(E67-G67,2)</f>
        <v>4.87</v>
      </c>
    </row>
    <row r="68" spans="1:8" x14ac:dyDescent="0.25">
      <c r="A68" s="1" t="s">
        <v>83</v>
      </c>
      <c r="B68" s="1" t="s">
        <v>43</v>
      </c>
      <c r="C68" s="6">
        <v>0.2</v>
      </c>
      <c r="D68" s="1">
        <v>1</v>
      </c>
      <c r="E68" s="3">
        <f>ROUND(C68*D68,2)</f>
        <v>0.2</v>
      </c>
      <c r="F68" s="2">
        <v>0</v>
      </c>
      <c r="G68" s="3">
        <f>ROUND(E68*F68,2)</f>
        <v>0</v>
      </c>
      <c r="H68" s="3">
        <f>ROUND(E68-G68,2)</f>
        <v>0.2</v>
      </c>
    </row>
    <row r="69" spans="1:8" x14ac:dyDescent="0.25">
      <c r="A69" s="1" t="s">
        <v>63</v>
      </c>
      <c r="B69" s="1" t="s">
        <v>43</v>
      </c>
      <c r="C69" s="6">
        <v>7.16</v>
      </c>
      <c r="D69" s="1">
        <v>1</v>
      </c>
      <c r="E69" s="3">
        <f>ROUND(C69*D69,2)</f>
        <v>7.16</v>
      </c>
      <c r="F69" s="2">
        <v>0</v>
      </c>
      <c r="G69" s="3">
        <f>ROUND(E69*F69,2)</f>
        <v>0</v>
      </c>
      <c r="H69" s="3">
        <f>ROUND(E69-G69,2)</f>
        <v>7.16</v>
      </c>
    </row>
    <row r="70" spans="1:8" x14ac:dyDescent="0.25">
      <c r="A70" s="7" t="s">
        <v>65</v>
      </c>
      <c r="B70" s="7" t="s">
        <v>43</v>
      </c>
      <c r="C70" s="8">
        <v>35.869999999999997</v>
      </c>
      <c r="D70" s="7">
        <v>1</v>
      </c>
      <c r="E70" s="9">
        <f>ROUND(C70*D70,2)</f>
        <v>35.869999999999997</v>
      </c>
      <c r="F70" s="10">
        <v>0</v>
      </c>
      <c r="G70" s="9">
        <f>ROUND(E70*F70,2)</f>
        <v>0</v>
      </c>
      <c r="H70" s="9">
        <f>ROUND(E70-G70,2)</f>
        <v>35.869999999999997</v>
      </c>
    </row>
    <row r="71" spans="1:8" x14ac:dyDescent="0.25">
      <c r="A71" s="15" t="s">
        <v>66</v>
      </c>
      <c r="C71" s="3"/>
      <c r="E71" s="3">
        <f>SUM(E12:E70)</f>
        <v>849.78000000000054</v>
      </c>
      <c r="G71" s="4">
        <f>SUM(G12:G70)</f>
        <v>0</v>
      </c>
      <c r="H71" s="4">
        <f>ROUND(E71-G71,2)</f>
        <v>849.78</v>
      </c>
    </row>
    <row r="72" spans="1:8" x14ac:dyDescent="0.25">
      <c r="A72" s="15" t="s">
        <v>67</v>
      </c>
      <c r="C72" s="3"/>
      <c r="E72" s="3">
        <f>+E8-E71</f>
        <v>138.01999999999941</v>
      </c>
      <c r="G72" s="4">
        <f>+G8-G71</f>
        <v>0</v>
      </c>
      <c r="H72" s="4">
        <f>ROUND(E72-G72,2)</f>
        <v>138.02000000000001</v>
      </c>
    </row>
    <row r="73" spans="1:8" x14ac:dyDescent="0.25">
      <c r="A73" t="s">
        <v>10</v>
      </c>
      <c r="C73" s="3"/>
      <c r="E73" s="3"/>
    </row>
    <row r="74" spans="1:8" x14ac:dyDescent="0.25">
      <c r="A74" s="15" t="s">
        <v>68</v>
      </c>
      <c r="C74" s="3"/>
      <c r="E74" s="3"/>
    </row>
    <row r="75" spans="1:8" x14ac:dyDescent="0.25">
      <c r="A75" s="1" t="s">
        <v>59</v>
      </c>
      <c r="B75" s="1" t="s">
        <v>43</v>
      </c>
      <c r="C75" s="6">
        <v>32.1</v>
      </c>
      <c r="D75" s="1">
        <v>1</v>
      </c>
      <c r="E75" s="3">
        <f>ROUND(C75*D75,2)</f>
        <v>32.1</v>
      </c>
      <c r="F75" s="2">
        <v>0</v>
      </c>
      <c r="G75" s="3">
        <f>ROUND(E75*F75,2)</f>
        <v>0</v>
      </c>
      <c r="H75" s="3">
        <f>ROUND(E75-G75,2)</f>
        <v>32.1</v>
      </c>
    </row>
    <row r="76" spans="1:8" x14ac:dyDescent="0.25">
      <c r="A76" s="1" t="s">
        <v>54</v>
      </c>
      <c r="B76" s="1" t="s">
        <v>43</v>
      </c>
      <c r="C76" s="6">
        <v>49.21</v>
      </c>
      <c r="D76" s="1">
        <v>1</v>
      </c>
      <c r="E76" s="3">
        <f>ROUND(C76*D76,2)</f>
        <v>49.21</v>
      </c>
      <c r="F76" s="2">
        <v>0</v>
      </c>
      <c r="G76" s="3">
        <f>ROUND(E76*F76,2)</f>
        <v>0</v>
      </c>
      <c r="H76" s="3">
        <f>ROUND(E76-G76,2)</f>
        <v>49.21</v>
      </c>
    </row>
    <row r="77" spans="1:8" x14ac:dyDescent="0.25">
      <c r="A77" s="1" t="s">
        <v>56</v>
      </c>
      <c r="B77" s="1" t="s">
        <v>43</v>
      </c>
      <c r="C77" s="6">
        <v>23.31</v>
      </c>
      <c r="D77" s="1">
        <v>1</v>
      </c>
      <c r="E77" s="3">
        <f>ROUND(C77*D77,2)</f>
        <v>23.31</v>
      </c>
      <c r="F77" s="2">
        <v>0</v>
      </c>
      <c r="G77" s="3">
        <f>ROUND(E77*F77,2)</f>
        <v>0</v>
      </c>
      <c r="H77" s="3">
        <f>ROUND(E77-G77,2)</f>
        <v>23.31</v>
      </c>
    </row>
    <row r="78" spans="1:8" x14ac:dyDescent="0.25">
      <c r="A78" s="1" t="s">
        <v>83</v>
      </c>
      <c r="B78" s="1" t="s">
        <v>43</v>
      </c>
      <c r="C78" s="6">
        <v>1.63</v>
      </c>
      <c r="D78" s="1">
        <v>1</v>
      </c>
      <c r="E78" s="3">
        <f>ROUND(C78*D78,2)</f>
        <v>1.63</v>
      </c>
      <c r="F78" s="2">
        <v>0</v>
      </c>
      <c r="G78" s="3">
        <f>ROUND(E78*F78,2)</f>
        <v>0</v>
      </c>
      <c r="H78" s="3">
        <f>ROUND(E78-G78,2)</f>
        <v>1.63</v>
      </c>
    </row>
    <row r="79" spans="1:8" x14ac:dyDescent="0.25">
      <c r="A79" s="7" t="s">
        <v>63</v>
      </c>
      <c r="B79" s="7" t="s">
        <v>43</v>
      </c>
      <c r="C79" s="8">
        <v>74.47</v>
      </c>
      <c r="D79" s="7">
        <v>1</v>
      </c>
      <c r="E79" s="9">
        <f>ROUND(C79*D79,2)</f>
        <v>74.47</v>
      </c>
      <c r="F79" s="10">
        <v>0</v>
      </c>
      <c r="G79" s="9">
        <f>ROUND(E79*F79,2)</f>
        <v>0</v>
      </c>
      <c r="H79" s="9">
        <f>ROUND(E79-G79,2)</f>
        <v>74.47</v>
      </c>
    </row>
    <row r="80" spans="1:8" x14ac:dyDescent="0.25">
      <c r="A80" s="15" t="s">
        <v>69</v>
      </c>
      <c r="C80" s="3"/>
      <c r="E80" s="3">
        <f>SUM(E75:E79)</f>
        <v>180.72</v>
      </c>
      <c r="G80" s="4">
        <f>SUM(G75:G79)</f>
        <v>0</v>
      </c>
      <c r="H80" s="4">
        <f>ROUND(E80-G80,2)</f>
        <v>180.72</v>
      </c>
    </row>
    <row r="81" spans="1:8" x14ac:dyDescent="0.25">
      <c r="A81" s="15" t="s">
        <v>70</v>
      </c>
      <c r="C81" s="3"/>
      <c r="E81" s="3">
        <f>+E71+E80</f>
        <v>1030.5000000000005</v>
      </c>
      <c r="G81" s="4">
        <f>+G71+G80</f>
        <v>0</v>
      </c>
      <c r="H81" s="4">
        <f>ROUND(E81-G81,2)</f>
        <v>1030.5</v>
      </c>
    </row>
    <row r="82" spans="1:8" x14ac:dyDescent="0.25">
      <c r="A82" s="15" t="s">
        <v>71</v>
      </c>
      <c r="C82" s="3"/>
      <c r="E82" s="3">
        <f>+E8-E81</f>
        <v>-42.7000000000005</v>
      </c>
      <c r="G82" s="4">
        <f>+G8-G81</f>
        <v>0</v>
      </c>
      <c r="H82" s="4">
        <f>ROUND(E82-G82,2)</f>
        <v>-42.7</v>
      </c>
    </row>
    <row r="83" spans="1:8" x14ac:dyDescent="0.25">
      <c r="A83" t="s">
        <v>1</v>
      </c>
      <c r="C83" s="3"/>
      <c r="E83" s="3"/>
    </row>
    <row r="84" spans="1:8" x14ac:dyDescent="0.25">
      <c r="A84" t="s">
        <v>142</v>
      </c>
      <c r="C84" s="3"/>
      <c r="E84" s="3"/>
    </row>
    <row r="86" spans="1:8" x14ac:dyDescent="0.25">
      <c r="A86" s="15" t="s">
        <v>72</v>
      </c>
      <c r="C86" s="3"/>
      <c r="E86" s="3"/>
    </row>
    <row r="87" spans="1:8" x14ac:dyDescent="0.25">
      <c r="A87" s="15" t="s">
        <v>73</v>
      </c>
      <c r="C87" s="3"/>
      <c r="E87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75"/>
  <sheetViews>
    <sheetView workbookViewId="0">
      <selection activeCell="L10" sqref="L10"/>
    </sheetView>
  </sheetViews>
  <sheetFormatPr defaultRowHeight="15" x14ac:dyDescent="0.25"/>
  <cols>
    <col min="1" max="1" width="23.28515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85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132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148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4.49</v>
      </c>
      <c r="D7" s="7">
        <v>170</v>
      </c>
      <c r="E7" s="9">
        <f>ROUND(C7*D7,2)</f>
        <v>763.3</v>
      </c>
      <c r="F7" s="10">
        <v>0</v>
      </c>
      <c r="G7" s="9">
        <f>ROUND(E7*F7,2)</f>
        <v>0</v>
      </c>
      <c r="H7" s="9">
        <f>ROUND(E7-G7,2)</f>
        <v>763.3</v>
      </c>
    </row>
    <row r="8" spans="1:8" x14ac:dyDescent="0.25">
      <c r="A8" s="15" t="s">
        <v>9</v>
      </c>
      <c r="C8" s="3"/>
      <c r="E8" s="3">
        <f>SUM(E7:E7)</f>
        <v>763.3</v>
      </c>
      <c r="G8" s="4">
        <f>SUM(G7:G7)</f>
        <v>0</v>
      </c>
      <c r="H8" s="4">
        <f>ROUND(E8-G8,2)</f>
        <v>763.3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1</v>
      </c>
      <c r="E12" s="3">
        <f>ROUND(C12*D12,2)</f>
        <v>8.0500000000000007</v>
      </c>
      <c r="F12" s="2">
        <v>0</v>
      </c>
      <c r="G12" s="3">
        <f>ROUND(E12*F12,2)</f>
        <v>0</v>
      </c>
      <c r="H12" s="3">
        <f>ROUND(E12-G12,2)</f>
        <v>8.0500000000000007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1.2</v>
      </c>
      <c r="E13" s="3">
        <f>ROUND(C13*D13,2)</f>
        <v>9</v>
      </c>
      <c r="F13" s="2">
        <v>0</v>
      </c>
      <c r="G13" s="3">
        <f>ROUND(E13*F13,2)</f>
        <v>0</v>
      </c>
      <c r="H13" s="3">
        <f>ROUND(E13-G13,2)</f>
        <v>9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29.1</v>
      </c>
      <c r="D15" s="1">
        <v>1.63</v>
      </c>
      <c r="E15" s="3">
        <f>ROUND(C15*D15,2)</f>
        <v>47.43</v>
      </c>
      <c r="F15" s="2">
        <v>0</v>
      </c>
      <c r="G15" s="3">
        <f>ROUND(E15*F15,2)</f>
        <v>0</v>
      </c>
      <c r="H15" s="3">
        <f>ROUND(E15-G15,2)</f>
        <v>47.43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1.25</v>
      </c>
      <c r="E16" s="3">
        <f>ROUND(C16*D16,2)</f>
        <v>33.86</v>
      </c>
      <c r="F16" s="2">
        <v>0</v>
      </c>
      <c r="G16" s="3">
        <f>ROUND(E16*F16,2)</f>
        <v>0</v>
      </c>
      <c r="H16" s="3">
        <f>ROUND(E16-G16,2)</f>
        <v>33.86</v>
      </c>
    </row>
    <row r="17" spans="1:8" x14ac:dyDescent="0.25">
      <c r="A17" s="1" t="s">
        <v>24</v>
      </c>
      <c r="B17" s="1" t="s">
        <v>21</v>
      </c>
      <c r="C17" s="6">
        <v>2.76</v>
      </c>
      <c r="D17" s="1">
        <v>19.3063</v>
      </c>
      <c r="E17" s="3">
        <f>ROUND(C17*D17,2)</f>
        <v>53.29</v>
      </c>
      <c r="F17" s="2">
        <v>0</v>
      </c>
      <c r="G17" s="3">
        <f>ROUND(E17*F17,2)</f>
        <v>0</v>
      </c>
      <c r="H17" s="3">
        <f>ROUND(E17-G17,2)</f>
        <v>53.29</v>
      </c>
    </row>
    <row r="18" spans="1:8" x14ac:dyDescent="0.25">
      <c r="A18" s="1" t="s">
        <v>25</v>
      </c>
      <c r="B18" s="1" t="s">
        <v>21</v>
      </c>
      <c r="C18" s="6">
        <v>2.41</v>
      </c>
      <c r="D18" s="1">
        <v>36.72</v>
      </c>
      <c r="E18" s="3">
        <f>ROUND(C18*D18,2)</f>
        <v>88.5</v>
      </c>
      <c r="F18" s="2">
        <v>0</v>
      </c>
      <c r="G18" s="3">
        <f>ROUND(E18*F18,2)</f>
        <v>0</v>
      </c>
      <c r="H18" s="3">
        <f>ROUND(E18-G18,2)</f>
        <v>88.5</v>
      </c>
    </row>
    <row r="19" spans="1:8" x14ac:dyDescent="0.25">
      <c r="A19" s="5" t="s">
        <v>26</v>
      </c>
      <c r="C19" s="3"/>
      <c r="E19" s="3"/>
    </row>
    <row r="20" spans="1:8" x14ac:dyDescent="0.25">
      <c r="A20" s="1" t="s">
        <v>27</v>
      </c>
      <c r="B20" s="1" t="s">
        <v>28</v>
      </c>
      <c r="C20" s="6">
        <v>0.12</v>
      </c>
      <c r="D20" s="1">
        <v>32</v>
      </c>
      <c r="E20" s="3">
        <f>ROUND(C20*D20,2)</f>
        <v>3.84</v>
      </c>
      <c r="F20" s="2">
        <v>0</v>
      </c>
      <c r="G20" s="3">
        <f>ROUND(E20*F20,2)</f>
        <v>0</v>
      </c>
      <c r="H20" s="3">
        <f>ROUND(E20-G20,2)</f>
        <v>3.84</v>
      </c>
    </row>
    <row r="21" spans="1:8" x14ac:dyDescent="0.25">
      <c r="A21" s="1" t="s">
        <v>29</v>
      </c>
      <c r="B21" s="1" t="s">
        <v>23</v>
      </c>
      <c r="C21" s="6">
        <v>15</v>
      </c>
      <c r="D21" s="1">
        <v>0.5</v>
      </c>
      <c r="E21" s="3">
        <f>ROUND(C21*D21,2)</f>
        <v>7.5</v>
      </c>
      <c r="F21" s="2">
        <v>0</v>
      </c>
      <c r="G21" s="3">
        <f>ROUND(E21*F21,2)</f>
        <v>0</v>
      </c>
      <c r="H21" s="3">
        <f>ROUND(E21-G21,2)</f>
        <v>7.5</v>
      </c>
    </row>
    <row r="22" spans="1:8" x14ac:dyDescent="0.25">
      <c r="A22" s="1" t="s">
        <v>30</v>
      </c>
      <c r="B22" s="1" t="s">
        <v>23</v>
      </c>
      <c r="C22" s="6">
        <v>15.01</v>
      </c>
      <c r="D22" s="1">
        <v>1</v>
      </c>
      <c r="E22" s="3">
        <f>ROUND(C22*D22,2)</f>
        <v>15.01</v>
      </c>
      <c r="F22" s="2">
        <v>0</v>
      </c>
      <c r="G22" s="3">
        <f>ROUND(E22*F22,2)</f>
        <v>0</v>
      </c>
      <c r="H22" s="3">
        <f>ROUND(E22-G22,2)</f>
        <v>15.01</v>
      </c>
    </row>
    <row r="23" spans="1:8" x14ac:dyDescent="0.25">
      <c r="A23" s="1" t="s">
        <v>31</v>
      </c>
      <c r="B23" s="1" t="s">
        <v>23</v>
      </c>
      <c r="C23" s="6">
        <v>2.1800000000000002</v>
      </c>
      <c r="D23" s="1">
        <v>4</v>
      </c>
      <c r="E23" s="3">
        <f>ROUND(C23*D23,2)</f>
        <v>8.7200000000000006</v>
      </c>
      <c r="F23" s="2">
        <v>0</v>
      </c>
      <c r="G23" s="3">
        <f>ROUND(E23*F23,2)</f>
        <v>0</v>
      </c>
      <c r="H23" s="3">
        <f>ROUND(E23-G23,2)</f>
        <v>8.7200000000000006</v>
      </c>
    </row>
    <row r="24" spans="1:8" x14ac:dyDescent="0.25">
      <c r="A24" s="1" t="s">
        <v>32</v>
      </c>
      <c r="B24" s="1" t="s">
        <v>23</v>
      </c>
      <c r="C24" s="6">
        <v>6.11</v>
      </c>
      <c r="D24" s="1">
        <v>3.6</v>
      </c>
      <c r="E24" s="3">
        <f>ROUND(C24*D24,2)</f>
        <v>22</v>
      </c>
      <c r="F24" s="2">
        <v>0</v>
      </c>
      <c r="G24" s="3">
        <f>ROUND(E24*F24,2)</f>
        <v>0</v>
      </c>
      <c r="H24" s="3">
        <f>ROUND(E24-G24,2)</f>
        <v>22</v>
      </c>
    </row>
    <row r="25" spans="1:8" x14ac:dyDescent="0.25">
      <c r="A25" s="5" t="s">
        <v>33</v>
      </c>
      <c r="C25" s="3"/>
      <c r="E25" s="3"/>
    </row>
    <row r="26" spans="1:8" x14ac:dyDescent="0.25">
      <c r="A26" s="1" t="s">
        <v>34</v>
      </c>
      <c r="B26" s="1" t="s">
        <v>28</v>
      </c>
      <c r="C26" s="6">
        <v>0.48</v>
      </c>
      <c r="D26" s="1">
        <v>1.2804</v>
      </c>
      <c r="E26" s="3">
        <f>ROUND(C26*D26,2)</f>
        <v>0.61</v>
      </c>
      <c r="F26" s="2">
        <v>0</v>
      </c>
      <c r="G26" s="3">
        <f>ROUND(E26*F26,2)</f>
        <v>0</v>
      </c>
      <c r="H26" s="3">
        <f>ROUND(E26-G26,2)</f>
        <v>0.61</v>
      </c>
    </row>
    <row r="27" spans="1:8" x14ac:dyDescent="0.25">
      <c r="A27" s="1" t="s">
        <v>81</v>
      </c>
      <c r="B27" s="1" t="s">
        <v>28</v>
      </c>
      <c r="C27" s="6">
        <v>2.2799999999999998</v>
      </c>
      <c r="D27" s="1">
        <v>4</v>
      </c>
      <c r="E27" s="3">
        <f>ROUND(C27*D27,2)</f>
        <v>9.1199999999999992</v>
      </c>
      <c r="F27" s="2">
        <v>0</v>
      </c>
      <c r="G27" s="3">
        <f>ROUND(E27*F27,2)</f>
        <v>0</v>
      </c>
      <c r="H27" s="3">
        <f>ROUND(E27-G27,2)</f>
        <v>9.1199999999999992</v>
      </c>
    </row>
    <row r="28" spans="1:8" x14ac:dyDescent="0.25">
      <c r="A28" s="5" t="s">
        <v>38</v>
      </c>
      <c r="C28" s="3"/>
      <c r="E28" s="3"/>
    </row>
    <row r="29" spans="1:8" x14ac:dyDescent="0.25">
      <c r="A29" s="1" t="s">
        <v>82</v>
      </c>
      <c r="B29" s="1" t="s">
        <v>40</v>
      </c>
      <c r="C29" s="6">
        <v>4.55</v>
      </c>
      <c r="D29" s="1">
        <v>28</v>
      </c>
      <c r="E29" s="3">
        <f>ROUND(C29*D29,2)</f>
        <v>127.4</v>
      </c>
      <c r="F29" s="2">
        <v>0</v>
      </c>
      <c r="G29" s="3">
        <f>ROUND(E29*F29,2)</f>
        <v>0</v>
      </c>
      <c r="H29" s="3">
        <f>ROUND(E29-G29,2)</f>
        <v>127.4</v>
      </c>
    </row>
    <row r="30" spans="1:8" x14ac:dyDescent="0.25">
      <c r="A30" s="5" t="s">
        <v>99</v>
      </c>
      <c r="C30" s="3"/>
      <c r="E30" s="3"/>
    </row>
    <row r="31" spans="1:8" x14ac:dyDescent="0.25">
      <c r="A31" s="1" t="s">
        <v>100</v>
      </c>
      <c r="B31" s="1" t="s">
        <v>23</v>
      </c>
      <c r="C31" s="6">
        <v>3.3</v>
      </c>
      <c r="D31" s="1">
        <v>0.6</v>
      </c>
      <c r="E31" s="3">
        <f>ROUND(C31*D31,2)</f>
        <v>1.98</v>
      </c>
      <c r="F31" s="2">
        <v>0</v>
      </c>
      <c r="G31" s="3">
        <f>ROUND(E31*F31,2)</f>
        <v>0</v>
      </c>
      <c r="H31" s="3">
        <f>ROUND(E31-G31,2)</f>
        <v>1.98</v>
      </c>
    </row>
    <row r="32" spans="1:8" x14ac:dyDescent="0.25">
      <c r="A32" s="5" t="s">
        <v>41</v>
      </c>
      <c r="C32" s="3"/>
      <c r="E32" s="3"/>
    </row>
    <row r="33" spans="1:8" x14ac:dyDescent="0.25">
      <c r="A33" s="1" t="s">
        <v>42</v>
      </c>
      <c r="B33" s="1" t="s">
        <v>43</v>
      </c>
      <c r="C33" s="6">
        <v>9</v>
      </c>
      <c r="D33" s="1">
        <v>1</v>
      </c>
      <c r="E33" s="3">
        <f>ROUND(C33*D33,2)</f>
        <v>9</v>
      </c>
      <c r="F33" s="2">
        <v>0</v>
      </c>
      <c r="G33" s="3">
        <f>ROUND(E33*F33,2)</f>
        <v>0</v>
      </c>
      <c r="H33" s="3">
        <f>ROUND(E33-G33,2)</f>
        <v>9</v>
      </c>
    </row>
    <row r="34" spans="1:8" x14ac:dyDescent="0.25">
      <c r="A34" s="5" t="s">
        <v>44</v>
      </c>
      <c r="C34" s="3"/>
      <c r="E34" s="3"/>
    </row>
    <row r="35" spans="1:8" x14ac:dyDescent="0.25">
      <c r="A35" s="1" t="s">
        <v>45</v>
      </c>
      <c r="B35" s="1" t="s">
        <v>8</v>
      </c>
      <c r="C35" s="6">
        <v>0.31</v>
      </c>
      <c r="D35" s="1">
        <v>170</v>
      </c>
      <c r="E35" s="3">
        <f>ROUND(C35*D35,2)</f>
        <v>52.7</v>
      </c>
      <c r="F35" s="2">
        <v>0</v>
      </c>
      <c r="G35" s="3">
        <f>ROUND(E35*F35,2)</f>
        <v>0</v>
      </c>
      <c r="H35" s="3">
        <f>ROUND(E35-G35,2)</f>
        <v>52.7</v>
      </c>
    </row>
    <row r="36" spans="1:8" x14ac:dyDescent="0.25">
      <c r="A36" s="5" t="s">
        <v>46</v>
      </c>
      <c r="C36" s="3"/>
      <c r="E36" s="3"/>
    </row>
    <row r="37" spans="1:8" x14ac:dyDescent="0.25">
      <c r="A37" s="1" t="s">
        <v>47</v>
      </c>
      <c r="B37" s="1" t="s">
        <v>48</v>
      </c>
      <c r="C37" s="6">
        <v>51.39</v>
      </c>
      <c r="D37" s="1">
        <v>0.66600000000000004</v>
      </c>
      <c r="E37" s="3">
        <f>ROUND(C37*D37,2)</f>
        <v>34.229999999999997</v>
      </c>
      <c r="F37" s="2">
        <v>0</v>
      </c>
      <c r="G37" s="3">
        <f>ROUND(E37*F37,2)</f>
        <v>0</v>
      </c>
      <c r="H37" s="3">
        <f>ROUND(E37-G37,2)</f>
        <v>34.229999999999997</v>
      </c>
    </row>
    <row r="38" spans="1:8" x14ac:dyDescent="0.25">
      <c r="A38" s="5" t="s">
        <v>49</v>
      </c>
      <c r="C38" s="3"/>
      <c r="E38" s="3"/>
    </row>
    <row r="39" spans="1:8" x14ac:dyDescent="0.25">
      <c r="A39" s="1" t="s">
        <v>50</v>
      </c>
      <c r="B39" s="1" t="s">
        <v>43</v>
      </c>
      <c r="C39" s="6">
        <v>6</v>
      </c>
      <c r="D39" s="1">
        <v>1</v>
      </c>
      <c r="E39" s="3">
        <f>ROUND(C39*D39,2)</f>
        <v>6</v>
      </c>
      <c r="F39" s="2">
        <v>0</v>
      </c>
      <c r="G39" s="3">
        <f>ROUND(E39*F39,2)</f>
        <v>0</v>
      </c>
      <c r="H39" s="3">
        <f>ROUND(E39-G39,2)</f>
        <v>6</v>
      </c>
    </row>
    <row r="40" spans="1:8" x14ac:dyDescent="0.25">
      <c r="A40" s="5" t="s">
        <v>51</v>
      </c>
      <c r="C40" s="3"/>
      <c r="E40" s="3"/>
    </row>
    <row r="41" spans="1:8" x14ac:dyDescent="0.25">
      <c r="A41" s="1" t="s">
        <v>52</v>
      </c>
      <c r="B41" s="1" t="s">
        <v>43</v>
      </c>
      <c r="C41" s="6">
        <v>10</v>
      </c>
      <c r="D41" s="1">
        <v>0.33300000000000002</v>
      </c>
      <c r="E41" s="3">
        <f>ROUND(C41*D41,2)</f>
        <v>3.33</v>
      </c>
      <c r="F41" s="2">
        <v>0</v>
      </c>
      <c r="G41" s="3">
        <f>ROUND(E41*F41,2)</f>
        <v>0</v>
      </c>
      <c r="H41" s="3">
        <f>ROUND(E41-G41,2)</f>
        <v>3.33</v>
      </c>
    </row>
    <row r="42" spans="1:8" x14ac:dyDescent="0.25">
      <c r="A42" s="5" t="s">
        <v>53</v>
      </c>
      <c r="C42" s="3"/>
      <c r="E42" s="3"/>
    </row>
    <row r="43" spans="1:8" x14ac:dyDescent="0.25">
      <c r="A43" s="1" t="s">
        <v>54</v>
      </c>
      <c r="B43" s="1" t="s">
        <v>55</v>
      </c>
      <c r="C43" s="6">
        <v>18.690000000000001</v>
      </c>
      <c r="D43" s="1">
        <v>0.49030000000000001</v>
      </c>
      <c r="E43" s="3">
        <f>ROUND(C43*D43,2)</f>
        <v>9.16</v>
      </c>
      <c r="F43" s="2">
        <v>0</v>
      </c>
      <c r="G43" s="3">
        <f>ROUND(E43*F43,2)</f>
        <v>0</v>
      </c>
      <c r="H43" s="3">
        <f>ROUND(E43-G43,2)</f>
        <v>9.16</v>
      </c>
    </row>
    <row r="44" spans="1:8" x14ac:dyDescent="0.25">
      <c r="A44" s="1" t="s">
        <v>56</v>
      </c>
      <c r="B44" s="1" t="s">
        <v>55</v>
      </c>
      <c r="C44" s="6">
        <v>18.690000000000001</v>
      </c>
      <c r="D44" s="1">
        <v>0.10100000000000001</v>
      </c>
      <c r="E44" s="3">
        <f>ROUND(C44*D44,2)</f>
        <v>1.89</v>
      </c>
      <c r="F44" s="2">
        <v>0</v>
      </c>
      <c r="G44" s="3">
        <f>ROUND(E44*F44,2)</f>
        <v>0</v>
      </c>
      <c r="H44" s="3">
        <f>ROUND(E44-G44,2)</f>
        <v>1.89</v>
      </c>
    </row>
    <row r="45" spans="1:8" x14ac:dyDescent="0.25">
      <c r="A45" s="1" t="s">
        <v>83</v>
      </c>
      <c r="B45" s="1" t="s">
        <v>55</v>
      </c>
      <c r="C45" s="6">
        <v>18.690000000000001</v>
      </c>
      <c r="D45" s="1">
        <v>1.7600000000000001E-2</v>
      </c>
      <c r="E45" s="3">
        <f>ROUND(C45*D45,2)</f>
        <v>0.33</v>
      </c>
      <c r="F45" s="2">
        <v>0</v>
      </c>
      <c r="G45" s="3">
        <f>ROUND(E45*F45,2)</f>
        <v>0</v>
      </c>
      <c r="H45" s="3">
        <f>ROUND(E45-G45,2)</f>
        <v>0.33</v>
      </c>
    </row>
    <row r="46" spans="1:8" x14ac:dyDescent="0.25">
      <c r="A46" s="5" t="s">
        <v>60</v>
      </c>
      <c r="C46" s="3"/>
      <c r="E46" s="3"/>
    </row>
    <row r="47" spans="1:8" x14ac:dyDescent="0.25">
      <c r="A47" s="1" t="s">
        <v>59</v>
      </c>
      <c r="B47" s="1" t="s">
        <v>55</v>
      </c>
      <c r="C47" s="6">
        <v>9.06</v>
      </c>
      <c r="D47" s="1">
        <v>0.1176</v>
      </c>
      <c r="E47" s="3">
        <f>ROUND(C47*D47,2)</f>
        <v>1.07</v>
      </c>
      <c r="F47" s="2">
        <v>0</v>
      </c>
      <c r="G47" s="3">
        <f>ROUND(E47*F47,2)</f>
        <v>0</v>
      </c>
      <c r="H47" s="3">
        <f>ROUND(E47-G47,2)</f>
        <v>1.07</v>
      </c>
    </row>
    <row r="48" spans="1:8" x14ac:dyDescent="0.25">
      <c r="A48" s="1" t="s">
        <v>83</v>
      </c>
      <c r="B48" s="1" t="s">
        <v>55</v>
      </c>
      <c r="C48" s="6">
        <v>9.06</v>
      </c>
      <c r="D48" s="1">
        <v>8.8000000000000005E-3</v>
      </c>
      <c r="E48" s="3">
        <f>ROUND(C48*D48,2)</f>
        <v>0.08</v>
      </c>
      <c r="F48" s="2">
        <v>0</v>
      </c>
      <c r="G48" s="3">
        <f>ROUND(E48*F48,2)</f>
        <v>0</v>
      </c>
      <c r="H48" s="3">
        <f>ROUND(E48-G48,2)</f>
        <v>0.08</v>
      </c>
    </row>
    <row r="49" spans="1:8" x14ac:dyDescent="0.25">
      <c r="A49" s="1" t="s">
        <v>61</v>
      </c>
      <c r="B49" s="1" t="s">
        <v>55</v>
      </c>
      <c r="C49" s="6">
        <v>18.72</v>
      </c>
      <c r="D49" s="1">
        <v>0.54800000000000004</v>
      </c>
      <c r="E49" s="3">
        <f>ROUND(C49*D49,2)</f>
        <v>10.26</v>
      </c>
      <c r="F49" s="2">
        <v>0</v>
      </c>
      <c r="G49" s="3">
        <f>ROUND(E49*F49,2)</f>
        <v>0</v>
      </c>
      <c r="H49" s="3">
        <f>ROUND(E49-G49,2)</f>
        <v>10.26</v>
      </c>
    </row>
    <row r="50" spans="1:8" x14ac:dyDescent="0.25">
      <c r="A50" s="5" t="s">
        <v>62</v>
      </c>
      <c r="C50" s="3"/>
      <c r="E50" s="3"/>
    </row>
    <row r="51" spans="1:8" x14ac:dyDescent="0.25">
      <c r="A51" s="1" t="s">
        <v>54</v>
      </c>
      <c r="B51" s="1" t="s">
        <v>21</v>
      </c>
      <c r="C51" s="6">
        <v>2.86</v>
      </c>
      <c r="D51" s="1">
        <v>5.6787999999999998</v>
      </c>
      <c r="E51" s="3">
        <f>ROUND(C51*D51,2)</f>
        <v>16.239999999999998</v>
      </c>
      <c r="F51" s="2">
        <v>0</v>
      </c>
      <c r="G51" s="3">
        <f>ROUND(E51*F51,2)</f>
        <v>0</v>
      </c>
      <c r="H51" s="3">
        <f>ROUND(E51-G51,2)</f>
        <v>16.239999999999998</v>
      </c>
    </row>
    <row r="52" spans="1:8" x14ac:dyDescent="0.25">
      <c r="A52" s="1" t="s">
        <v>56</v>
      </c>
      <c r="B52" s="1" t="s">
        <v>21</v>
      </c>
      <c r="C52" s="6">
        <v>2.86</v>
      </c>
      <c r="D52" s="1">
        <v>1.3771</v>
      </c>
      <c r="E52" s="3">
        <f>ROUND(C52*D52,2)</f>
        <v>3.94</v>
      </c>
      <c r="F52" s="2">
        <v>0</v>
      </c>
      <c r="G52" s="3">
        <f>ROUND(E52*F52,2)</f>
        <v>0</v>
      </c>
      <c r="H52" s="3">
        <f>ROUND(E52-G52,2)</f>
        <v>3.94</v>
      </c>
    </row>
    <row r="53" spans="1:8" x14ac:dyDescent="0.25">
      <c r="A53" s="1" t="s">
        <v>83</v>
      </c>
      <c r="B53" s="1" t="s">
        <v>21</v>
      </c>
      <c r="C53" s="6">
        <v>2.86</v>
      </c>
      <c r="D53" s="1">
        <v>0.15870000000000001</v>
      </c>
      <c r="E53" s="3">
        <f>ROUND(C53*D53,2)</f>
        <v>0.45</v>
      </c>
      <c r="F53" s="2">
        <v>0</v>
      </c>
      <c r="G53" s="3">
        <f>ROUND(E53*F53,2)</f>
        <v>0</v>
      </c>
      <c r="H53" s="3">
        <f>ROUND(E53-G53,2)</f>
        <v>0.45</v>
      </c>
    </row>
    <row r="54" spans="1:8" x14ac:dyDescent="0.25">
      <c r="A54" s="5" t="s">
        <v>64</v>
      </c>
      <c r="C54" s="3"/>
      <c r="E54" s="3"/>
    </row>
    <row r="55" spans="1:8" x14ac:dyDescent="0.25">
      <c r="A55" s="1" t="s">
        <v>59</v>
      </c>
      <c r="B55" s="1" t="s">
        <v>43</v>
      </c>
      <c r="C55" s="6">
        <v>12.13</v>
      </c>
      <c r="D55" s="1">
        <v>1</v>
      </c>
      <c r="E55" s="3">
        <f>ROUND(C55*D55,2)</f>
        <v>12.13</v>
      </c>
      <c r="F55" s="2">
        <v>0</v>
      </c>
      <c r="G55" s="3">
        <f>ROUND(E55*F55,2)</f>
        <v>0</v>
      </c>
      <c r="H55" s="3">
        <f>ROUND(E55-G55,2)</f>
        <v>12.13</v>
      </c>
    </row>
    <row r="56" spans="1:8" x14ac:dyDescent="0.25">
      <c r="A56" s="1" t="s">
        <v>54</v>
      </c>
      <c r="B56" s="1" t="s">
        <v>43</v>
      </c>
      <c r="C56" s="6">
        <v>5.01</v>
      </c>
      <c r="D56" s="1">
        <v>1</v>
      </c>
      <c r="E56" s="3">
        <f>ROUND(C56*D56,2)</f>
        <v>5.01</v>
      </c>
      <c r="F56" s="2">
        <v>0</v>
      </c>
      <c r="G56" s="3">
        <f>ROUND(E56*F56,2)</f>
        <v>0</v>
      </c>
      <c r="H56" s="3">
        <f>ROUND(E56-G56,2)</f>
        <v>5.01</v>
      </c>
    </row>
    <row r="57" spans="1:8" x14ac:dyDescent="0.25">
      <c r="A57" s="1" t="s">
        <v>56</v>
      </c>
      <c r="B57" s="1" t="s">
        <v>43</v>
      </c>
      <c r="C57" s="6">
        <v>4.87</v>
      </c>
      <c r="D57" s="1">
        <v>1</v>
      </c>
      <c r="E57" s="3">
        <f>ROUND(C57*D57,2)</f>
        <v>4.87</v>
      </c>
      <c r="F57" s="2">
        <v>0</v>
      </c>
      <c r="G57" s="3">
        <f>ROUND(E57*F57,2)</f>
        <v>0</v>
      </c>
      <c r="H57" s="3">
        <f>ROUND(E57-G57,2)</f>
        <v>4.87</v>
      </c>
    </row>
    <row r="58" spans="1:8" x14ac:dyDescent="0.25">
      <c r="A58" s="1" t="s">
        <v>83</v>
      </c>
      <c r="B58" s="1" t="s">
        <v>43</v>
      </c>
      <c r="C58" s="6">
        <v>0.2</v>
      </c>
      <c r="D58" s="1">
        <v>1</v>
      </c>
      <c r="E58" s="3">
        <f>ROUND(C58*D58,2)</f>
        <v>0.2</v>
      </c>
      <c r="F58" s="2">
        <v>0</v>
      </c>
      <c r="G58" s="3">
        <f>ROUND(E58*F58,2)</f>
        <v>0</v>
      </c>
      <c r="H58" s="3">
        <f>ROUND(E58-G58,2)</f>
        <v>0.2</v>
      </c>
    </row>
    <row r="59" spans="1:8" x14ac:dyDescent="0.25">
      <c r="A59" s="7" t="s">
        <v>65</v>
      </c>
      <c r="B59" s="7" t="s">
        <v>43</v>
      </c>
      <c r="C59" s="8">
        <v>28.67</v>
      </c>
      <c r="D59" s="7">
        <v>1</v>
      </c>
      <c r="E59" s="9">
        <f>ROUND(C59*D59,2)</f>
        <v>28.67</v>
      </c>
      <c r="F59" s="10">
        <v>0</v>
      </c>
      <c r="G59" s="9">
        <f>ROUND(E59*F59,2)</f>
        <v>0</v>
      </c>
      <c r="H59" s="9">
        <f>ROUND(E59-G59,2)</f>
        <v>28.67</v>
      </c>
    </row>
    <row r="60" spans="1:8" x14ac:dyDescent="0.25">
      <c r="A60" s="15" t="s">
        <v>66</v>
      </c>
      <c r="C60" s="3"/>
      <c r="E60" s="3">
        <f>SUM(E12:E59)</f>
        <v>635.87000000000023</v>
      </c>
      <c r="G60" s="4">
        <f>SUM(G12:G59)</f>
        <v>0</v>
      </c>
      <c r="H60" s="4">
        <f>ROUND(E60-G60,2)</f>
        <v>635.87</v>
      </c>
    </row>
    <row r="61" spans="1:8" x14ac:dyDescent="0.25">
      <c r="A61" s="15" t="s">
        <v>67</v>
      </c>
      <c r="C61" s="3"/>
      <c r="E61" s="3">
        <f>+E8-E60</f>
        <v>127.42999999999972</v>
      </c>
      <c r="G61" s="4">
        <f>+G8-G60</f>
        <v>0</v>
      </c>
      <c r="H61" s="4">
        <f>ROUND(E61-G61,2)</f>
        <v>127.43</v>
      </c>
    </row>
    <row r="62" spans="1:8" x14ac:dyDescent="0.25">
      <c r="A62" t="s">
        <v>10</v>
      </c>
      <c r="C62" s="3"/>
      <c r="E62" s="3"/>
    </row>
    <row r="63" spans="1:8" x14ac:dyDescent="0.25">
      <c r="A63" s="15" t="s">
        <v>68</v>
      </c>
      <c r="C63" s="3"/>
      <c r="E63" s="3"/>
    </row>
    <row r="64" spans="1:8" x14ac:dyDescent="0.25">
      <c r="A64" s="1" t="s">
        <v>59</v>
      </c>
      <c r="B64" s="1" t="s">
        <v>43</v>
      </c>
      <c r="C64" s="6">
        <v>25.99</v>
      </c>
      <c r="D64" s="1">
        <v>1</v>
      </c>
      <c r="E64" s="3">
        <f>ROUND(C64*D64,2)</f>
        <v>25.99</v>
      </c>
      <c r="F64" s="2">
        <v>0</v>
      </c>
      <c r="G64" s="3">
        <f>ROUND(E64*F64,2)</f>
        <v>0</v>
      </c>
      <c r="H64" s="3">
        <f>ROUND(E64-G64,2)</f>
        <v>25.99</v>
      </c>
    </row>
    <row r="65" spans="1:8" x14ac:dyDescent="0.25">
      <c r="A65" s="1" t="s">
        <v>54</v>
      </c>
      <c r="B65" s="1" t="s">
        <v>43</v>
      </c>
      <c r="C65" s="6">
        <v>38.76</v>
      </c>
      <c r="D65" s="1">
        <v>1</v>
      </c>
      <c r="E65" s="3">
        <f>ROUND(C65*D65,2)</f>
        <v>38.76</v>
      </c>
      <c r="F65" s="2">
        <v>0</v>
      </c>
      <c r="G65" s="3">
        <f>ROUND(E65*F65,2)</f>
        <v>0</v>
      </c>
      <c r="H65" s="3">
        <f>ROUND(E65-G65,2)</f>
        <v>38.76</v>
      </c>
    </row>
    <row r="66" spans="1:8" x14ac:dyDescent="0.25">
      <c r="A66" s="1" t="s">
        <v>56</v>
      </c>
      <c r="B66" s="1" t="s">
        <v>43</v>
      </c>
      <c r="C66" s="6">
        <v>23.31</v>
      </c>
      <c r="D66" s="1">
        <v>1</v>
      </c>
      <c r="E66" s="3">
        <f>ROUND(C66*D66,2)</f>
        <v>23.31</v>
      </c>
      <c r="F66" s="2">
        <v>0</v>
      </c>
      <c r="G66" s="3">
        <f>ROUND(E66*F66,2)</f>
        <v>0</v>
      </c>
      <c r="H66" s="3">
        <f>ROUND(E66-G66,2)</f>
        <v>23.31</v>
      </c>
    </row>
    <row r="67" spans="1:8" x14ac:dyDescent="0.25">
      <c r="A67" s="7" t="s">
        <v>83</v>
      </c>
      <c r="B67" s="7" t="s">
        <v>43</v>
      </c>
      <c r="C67" s="8">
        <v>1.63</v>
      </c>
      <c r="D67" s="7">
        <v>1</v>
      </c>
      <c r="E67" s="9">
        <f>ROUND(C67*D67,2)</f>
        <v>1.63</v>
      </c>
      <c r="F67" s="10">
        <v>0</v>
      </c>
      <c r="G67" s="9">
        <f>ROUND(E67*F67,2)</f>
        <v>0</v>
      </c>
      <c r="H67" s="9">
        <f>ROUND(E67-G67,2)</f>
        <v>1.63</v>
      </c>
    </row>
    <row r="68" spans="1:8" x14ac:dyDescent="0.25">
      <c r="A68" s="15" t="s">
        <v>69</v>
      </c>
      <c r="C68" s="3"/>
      <c r="E68" s="3">
        <f>SUM(E64:E67)</f>
        <v>89.69</v>
      </c>
      <c r="G68" s="4">
        <f>SUM(G64:G67)</f>
        <v>0</v>
      </c>
      <c r="H68" s="4">
        <f>ROUND(E68-G68,2)</f>
        <v>89.69</v>
      </c>
    </row>
    <row r="69" spans="1:8" x14ac:dyDescent="0.25">
      <c r="A69" s="15" t="s">
        <v>70</v>
      </c>
      <c r="C69" s="3"/>
      <c r="E69" s="3">
        <f>+E60+E68</f>
        <v>725.56000000000017</v>
      </c>
      <c r="G69" s="4">
        <f>+G60+G68</f>
        <v>0</v>
      </c>
      <c r="H69" s="4">
        <f>ROUND(E69-G69,2)</f>
        <v>725.56</v>
      </c>
    </row>
    <row r="70" spans="1:8" x14ac:dyDescent="0.25">
      <c r="A70" s="15" t="s">
        <v>71</v>
      </c>
      <c r="C70" s="3"/>
      <c r="E70" s="3">
        <f>+E8-E69</f>
        <v>37.739999999999782</v>
      </c>
      <c r="G70" s="4">
        <f>+G8-G69</f>
        <v>0</v>
      </c>
      <c r="H70" s="4">
        <f>ROUND(E70-G70,2)</f>
        <v>37.74</v>
      </c>
    </row>
    <row r="71" spans="1:8" x14ac:dyDescent="0.25">
      <c r="A71" t="s">
        <v>1</v>
      </c>
      <c r="C71" s="3"/>
      <c r="E71" s="3"/>
    </row>
    <row r="72" spans="1:8" x14ac:dyDescent="0.25">
      <c r="A72" t="s">
        <v>142</v>
      </c>
      <c r="C72" s="3"/>
      <c r="E72" s="3"/>
    </row>
    <row r="74" spans="1:8" x14ac:dyDescent="0.25">
      <c r="A74" s="15" t="s">
        <v>72</v>
      </c>
      <c r="C74" s="3"/>
      <c r="E74" s="3"/>
    </row>
    <row r="75" spans="1:8" x14ac:dyDescent="0.25">
      <c r="A75" s="15" t="s">
        <v>73</v>
      </c>
      <c r="C75" s="3"/>
      <c r="E75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A5F4-D3FE-44FB-BB2A-80DDDD64FF60}">
  <dimension ref="A1:H84"/>
  <sheetViews>
    <sheetView workbookViewId="0">
      <selection activeCell="R14" sqref="R14"/>
    </sheetView>
  </sheetViews>
  <sheetFormatPr defaultRowHeight="15" x14ac:dyDescent="0.25"/>
  <cols>
    <col min="1" max="1" width="22.570312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86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149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4.49</v>
      </c>
      <c r="D7" s="7">
        <v>220</v>
      </c>
      <c r="E7" s="9">
        <f>ROUND(C7*D7,2)</f>
        <v>987.8</v>
      </c>
      <c r="F7" s="10">
        <v>0</v>
      </c>
      <c r="G7" s="9">
        <f>ROUND(E7*F7,2)</f>
        <v>0</v>
      </c>
      <c r="H7" s="9">
        <f>ROUND(E7-G7,2)</f>
        <v>987.8</v>
      </c>
    </row>
    <row r="8" spans="1:8" x14ac:dyDescent="0.25">
      <c r="A8" s="15" t="s">
        <v>9</v>
      </c>
      <c r="C8" s="3"/>
      <c r="E8" s="3">
        <f>SUM(E7:E7)</f>
        <v>987.8</v>
      </c>
      <c r="G8" s="4">
        <f>SUM(G7:G7)</f>
        <v>0</v>
      </c>
      <c r="H8" s="4">
        <f>ROUND(E8-G8,2)</f>
        <v>987.8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2</v>
      </c>
      <c r="E12" s="3">
        <f>ROUND(C12*D12,2)</f>
        <v>16.100000000000001</v>
      </c>
      <c r="F12" s="2">
        <v>0</v>
      </c>
      <c r="G12" s="3">
        <f>ROUND(E12*F12,2)</f>
        <v>0</v>
      </c>
      <c r="H12" s="3">
        <f>ROUND(E12-G12,2)</f>
        <v>16.100000000000001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1.2</v>
      </c>
      <c r="E13" s="3">
        <f>ROUND(C13*D13,2)</f>
        <v>9</v>
      </c>
      <c r="F13" s="2">
        <v>0</v>
      </c>
      <c r="G13" s="3">
        <f>ROUND(E13*F13,2)</f>
        <v>0</v>
      </c>
      <c r="H13" s="3">
        <f>ROUND(E13-G13,2)</f>
        <v>9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29.1</v>
      </c>
      <c r="D15" s="1">
        <v>1.9570000000000001</v>
      </c>
      <c r="E15" s="3">
        <f>ROUND(C15*D15,2)</f>
        <v>56.95</v>
      </c>
      <c r="F15" s="2">
        <v>0</v>
      </c>
      <c r="G15" s="3">
        <f>ROUND(E15*F15,2)</f>
        <v>0</v>
      </c>
      <c r="H15" s="3">
        <f>ROUND(E15-G15,2)</f>
        <v>56.95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1.5</v>
      </c>
      <c r="E16" s="3">
        <f>ROUND(C16*D16,2)</f>
        <v>40.64</v>
      </c>
      <c r="F16" s="2">
        <v>0</v>
      </c>
      <c r="G16" s="3">
        <f>ROUND(E16*F16,2)</f>
        <v>0</v>
      </c>
      <c r="H16" s="3">
        <f>ROUND(E16-G16,2)</f>
        <v>40.64</v>
      </c>
    </row>
    <row r="17" spans="1:8" x14ac:dyDescent="0.25">
      <c r="A17" s="1" t="s">
        <v>24</v>
      </c>
      <c r="B17" s="1" t="s">
        <v>21</v>
      </c>
      <c r="C17" s="6">
        <v>2.76</v>
      </c>
      <c r="D17" s="1">
        <v>32.171199999999999</v>
      </c>
      <c r="E17" s="3">
        <f>ROUND(C17*D17,2)</f>
        <v>88.79</v>
      </c>
      <c r="F17" s="2">
        <v>0</v>
      </c>
      <c r="G17" s="3">
        <f>ROUND(E17*F17,2)</f>
        <v>0</v>
      </c>
      <c r="H17" s="3">
        <f>ROUND(E17-G17,2)</f>
        <v>88.79</v>
      </c>
    </row>
    <row r="18" spans="1:8" x14ac:dyDescent="0.25">
      <c r="A18" s="1" t="s">
        <v>25</v>
      </c>
      <c r="B18" s="1" t="s">
        <v>21</v>
      </c>
      <c r="C18" s="6">
        <v>2.41</v>
      </c>
      <c r="D18" s="1">
        <v>30</v>
      </c>
      <c r="E18" s="3">
        <f>ROUND(C18*D18,2)</f>
        <v>72.3</v>
      </c>
      <c r="F18" s="2">
        <v>0</v>
      </c>
      <c r="G18" s="3">
        <f>ROUND(E18*F18,2)</f>
        <v>0</v>
      </c>
      <c r="H18" s="3">
        <f>ROUND(E18-G18,2)</f>
        <v>72.3</v>
      </c>
    </row>
    <row r="19" spans="1:8" x14ac:dyDescent="0.25">
      <c r="A19" s="1" t="s">
        <v>117</v>
      </c>
      <c r="B19" s="1" t="s">
        <v>18</v>
      </c>
      <c r="C19" s="6">
        <v>25.98</v>
      </c>
      <c r="D19" s="1">
        <v>1</v>
      </c>
      <c r="E19" s="3">
        <f>ROUND(C19*D19,2)</f>
        <v>25.98</v>
      </c>
      <c r="F19" s="2">
        <v>0</v>
      </c>
      <c r="G19" s="3">
        <f>ROUND(E19*F19,2)</f>
        <v>0</v>
      </c>
      <c r="H19" s="3">
        <f>ROUND(E19-G19,2)</f>
        <v>25.98</v>
      </c>
    </row>
    <row r="20" spans="1:8" x14ac:dyDescent="0.25">
      <c r="A20" s="5" t="s">
        <v>107</v>
      </c>
      <c r="C20" s="3"/>
      <c r="E20" s="3"/>
    </row>
    <row r="21" spans="1:8" x14ac:dyDescent="0.25">
      <c r="A21" s="1" t="s">
        <v>136</v>
      </c>
      <c r="B21" s="1" t="s">
        <v>28</v>
      </c>
      <c r="C21" s="6">
        <v>1.47</v>
      </c>
      <c r="D21" s="1">
        <v>13.7</v>
      </c>
      <c r="E21" s="3">
        <f>ROUND(C21*D21,2)</f>
        <v>20.14</v>
      </c>
      <c r="F21" s="2">
        <v>0</v>
      </c>
      <c r="G21" s="3">
        <f>ROUND(E21*F21,2)</f>
        <v>0</v>
      </c>
      <c r="H21" s="3">
        <f>ROUND(E21-G21,2)</f>
        <v>20.14</v>
      </c>
    </row>
    <row r="22" spans="1:8" x14ac:dyDescent="0.25">
      <c r="A22" s="5" t="s">
        <v>26</v>
      </c>
      <c r="C22" s="3"/>
      <c r="E22" s="3"/>
    </row>
    <row r="23" spans="1:8" x14ac:dyDescent="0.25">
      <c r="A23" s="1" t="s">
        <v>27</v>
      </c>
      <c r="B23" s="1" t="s">
        <v>28</v>
      </c>
      <c r="C23" s="6">
        <v>0.12</v>
      </c>
      <c r="D23" s="1">
        <v>32</v>
      </c>
      <c r="E23" s="3">
        <f>ROUND(C23*D23,2)</f>
        <v>3.84</v>
      </c>
      <c r="F23" s="2">
        <v>0</v>
      </c>
      <c r="G23" s="3">
        <f>ROUND(E23*F23,2)</f>
        <v>0</v>
      </c>
      <c r="H23" s="3">
        <f>ROUND(E23-G23,2)</f>
        <v>3.84</v>
      </c>
    </row>
    <row r="24" spans="1:8" x14ac:dyDescent="0.25">
      <c r="A24" s="1" t="s">
        <v>29</v>
      </c>
      <c r="B24" s="1" t="s">
        <v>23</v>
      </c>
      <c r="C24" s="6">
        <v>15</v>
      </c>
      <c r="D24" s="1">
        <v>0.5</v>
      </c>
      <c r="E24" s="3">
        <f>ROUND(C24*D24,2)</f>
        <v>7.5</v>
      </c>
      <c r="F24" s="2">
        <v>0</v>
      </c>
      <c r="G24" s="3">
        <f>ROUND(E24*F24,2)</f>
        <v>0</v>
      </c>
      <c r="H24" s="3">
        <f>ROUND(E24-G24,2)</f>
        <v>7.5</v>
      </c>
    </row>
    <row r="25" spans="1:8" x14ac:dyDescent="0.25">
      <c r="A25" s="1" t="s">
        <v>30</v>
      </c>
      <c r="B25" s="1" t="s">
        <v>23</v>
      </c>
      <c r="C25" s="6">
        <v>15.01</v>
      </c>
      <c r="D25" s="1">
        <v>1</v>
      </c>
      <c r="E25" s="3">
        <f>ROUND(C25*D25,2)</f>
        <v>15.01</v>
      </c>
      <c r="F25" s="2">
        <v>0</v>
      </c>
      <c r="G25" s="3">
        <f>ROUND(E25*F25,2)</f>
        <v>0</v>
      </c>
      <c r="H25" s="3">
        <f>ROUND(E25-G25,2)</f>
        <v>15.01</v>
      </c>
    </row>
    <row r="26" spans="1:8" x14ac:dyDescent="0.25">
      <c r="A26" s="1" t="s">
        <v>31</v>
      </c>
      <c r="B26" s="1" t="s">
        <v>23</v>
      </c>
      <c r="C26" s="6">
        <v>2.1800000000000002</v>
      </c>
      <c r="D26" s="1">
        <v>4</v>
      </c>
      <c r="E26" s="3">
        <f>ROUND(C26*D26,2)</f>
        <v>8.7200000000000006</v>
      </c>
      <c r="F26" s="2">
        <v>0</v>
      </c>
      <c r="G26" s="3">
        <f>ROUND(E26*F26,2)</f>
        <v>0</v>
      </c>
      <c r="H26" s="3">
        <f>ROUND(E26-G26,2)</f>
        <v>8.7200000000000006</v>
      </c>
    </row>
    <row r="27" spans="1:8" x14ac:dyDescent="0.25">
      <c r="A27" s="1" t="s">
        <v>32</v>
      </c>
      <c r="B27" s="1" t="s">
        <v>23</v>
      </c>
      <c r="C27" s="6">
        <v>6.11</v>
      </c>
      <c r="D27" s="1">
        <v>3.6</v>
      </c>
      <c r="E27" s="3">
        <f>ROUND(C27*D27,2)</f>
        <v>22</v>
      </c>
      <c r="F27" s="2">
        <v>0</v>
      </c>
      <c r="G27" s="3">
        <f>ROUND(E27*F27,2)</f>
        <v>0</v>
      </c>
      <c r="H27" s="3">
        <f>ROUND(E27-G27,2)</f>
        <v>22</v>
      </c>
    </row>
    <row r="28" spans="1:8" x14ac:dyDescent="0.25">
      <c r="A28" s="5" t="s">
        <v>33</v>
      </c>
      <c r="C28" s="3"/>
      <c r="E28" s="3"/>
    </row>
    <row r="29" spans="1:8" x14ac:dyDescent="0.25">
      <c r="A29" s="1" t="s">
        <v>34</v>
      </c>
      <c r="B29" s="1" t="s">
        <v>28</v>
      </c>
      <c r="C29" s="6">
        <v>0.48</v>
      </c>
      <c r="D29" s="1">
        <v>1.28</v>
      </c>
      <c r="E29" s="3">
        <f>ROUND(C29*D29,2)</f>
        <v>0.61</v>
      </c>
      <c r="F29" s="2">
        <v>0</v>
      </c>
      <c r="G29" s="3">
        <f>ROUND(E29*F29,2)</f>
        <v>0</v>
      </c>
      <c r="H29" s="3">
        <f>ROUND(E29-G29,2)</f>
        <v>0.61</v>
      </c>
    </row>
    <row r="30" spans="1:8" x14ac:dyDescent="0.25">
      <c r="A30" s="1" t="s">
        <v>81</v>
      </c>
      <c r="B30" s="1" t="s">
        <v>28</v>
      </c>
      <c r="C30" s="6">
        <v>2.2799999999999998</v>
      </c>
      <c r="D30" s="1">
        <v>4</v>
      </c>
      <c r="E30" s="3">
        <f>ROUND(C30*D30,2)</f>
        <v>9.1199999999999992</v>
      </c>
      <c r="F30" s="2">
        <v>0</v>
      </c>
      <c r="G30" s="3">
        <f>ROUND(E30*F30,2)</f>
        <v>0</v>
      </c>
      <c r="H30" s="3">
        <f>ROUND(E30-G30,2)</f>
        <v>9.1199999999999992</v>
      </c>
    </row>
    <row r="31" spans="1:8" x14ac:dyDescent="0.25">
      <c r="A31" s="5" t="s">
        <v>38</v>
      </c>
      <c r="C31" s="3"/>
      <c r="E31" s="3"/>
    </row>
    <row r="32" spans="1:8" x14ac:dyDescent="0.25">
      <c r="A32" s="1" t="s">
        <v>82</v>
      </c>
      <c r="B32" s="1" t="s">
        <v>40</v>
      </c>
      <c r="C32" s="6">
        <v>4.55</v>
      </c>
      <c r="D32" s="1">
        <v>34</v>
      </c>
      <c r="E32" s="3">
        <f>ROUND(C32*D32,2)</f>
        <v>154.69999999999999</v>
      </c>
      <c r="F32" s="2">
        <v>0</v>
      </c>
      <c r="G32" s="3">
        <f>ROUND(E32*F32,2)</f>
        <v>0</v>
      </c>
      <c r="H32" s="3">
        <f>ROUND(E32-G32,2)</f>
        <v>154.69999999999999</v>
      </c>
    </row>
    <row r="33" spans="1:8" x14ac:dyDescent="0.25">
      <c r="A33" s="5" t="s">
        <v>99</v>
      </c>
      <c r="C33" s="3"/>
      <c r="E33" s="3"/>
    </row>
    <row r="34" spans="1:8" x14ac:dyDescent="0.25">
      <c r="A34" s="1" t="s">
        <v>100</v>
      </c>
      <c r="B34" s="1" t="s">
        <v>23</v>
      </c>
      <c r="C34" s="6">
        <v>3.3</v>
      </c>
      <c r="D34" s="1">
        <v>0.6</v>
      </c>
      <c r="E34" s="3">
        <f>ROUND(C34*D34,2)</f>
        <v>1.98</v>
      </c>
      <c r="F34" s="2">
        <v>0</v>
      </c>
      <c r="G34" s="3">
        <f>ROUND(E34*F34,2)</f>
        <v>0</v>
      </c>
      <c r="H34" s="3">
        <f>ROUND(E34-G34,2)</f>
        <v>1.98</v>
      </c>
    </row>
    <row r="35" spans="1:8" x14ac:dyDescent="0.25">
      <c r="A35" s="5" t="s">
        <v>41</v>
      </c>
      <c r="C35" s="3"/>
      <c r="E35" s="3"/>
    </row>
    <row r="36" spans="1:8" x14ac:dyDescent="0.25">
      <c r="A36" s="1" t="s">
        <v>42</v>
      </c>
      <c r="B36" s="1" t="s">
        <v>43</v>
      </c>
      <c r="C36" s="6">
        <v>9</v>
      </c>
      <c r="D36" s="1">
        <v>1</v>
      </c>
      <c r="E36" s="3">
        <f>ROUND(C36*D36,2)</f>
        <v>9</v>
      </c>
      <c r="F36" s="2">
        <v>0</v>
      </c>
      <c r="G36" s="3">
        <f>ROUND(E36*F36,2)</f>
        <v>0</v>
      </c>
      <c r="H36" s="3">
        <f>ROUND(E36-G36,2)</f>
        <v>9</v>
      </c>
    </row>
    <row r="37" spans="1:8" x14ac:dyDescent="0.25">
      <c r="A37" s="1" t="s">
        <v>113</v>
      </c>
      <c r="B37" s="1" t="s">
        <v>18</v>
      </c>
      <c r="C37" s="6">
        <v>13.6</v>
      </c>
      <c r="D37" s="1">
        <v>1</v>
      </c>
      <c r="E37" s="3">
        <f>ROUND(C37*D37,2)</f>
        <v>13.6</v>
      </c>
      <c r="F37" s="2">
        <v>0</v>
      </c>
      <c r="G37" s="3">
        <f>ROUND(E37*F37,2)</f>
        <v>0</v>
      </c>
      <c r="H37" s="3">
        <f>ROUND(E37-G37,2)</f>
        <v>13.6</v>
      </c>
    </row>
    <row r="38" spans="1:8" x14ac:dyDescent="0.25">
      <c r="A38" s="5" t="s">
        <v>44</v>
      </c>
      <c r="C38" s="3"/>
      <c r="E38" s="3"/>
    </row>
    <row r="39" spans="1:8" x14ac:dyDescent="0.25">
      <c r="A39" s="1" t="s">
        <v>45</v>
      </c>
      <c r="B39" s="1" t="s">
        <v>8</v>
      </c>
      <c r="C39" s="6">
        <v>0.31</v>
      </c>
      <c r="D39" s="1">
        <v>220</v>
      </c>
      <c r="E39" s="3">
        <f>ROUND(C39*D39,2)</f>
        <v>68.2</v>
      </c>
      <c r="F39" s="2">
        <v>0</v>
      </c>
      <c r="G39" s="3">
        <f>ROUND(E39*F39,2)</f>
        <v>0</v>
      </c>
      <c r="H39" s="3">
        <f>ROUND(E39-G39,2)</f>
        <v>68.2</v>
      </c>
    </row>
    <row r="40" spans="1:8" x14ac:dyDescent="0.25">
      <c r="A40" s="5" t="s">
        <v>46</v>
      </c>
      <c r="C40" s="3"/>
      <c r="E40" s="3"/>
    </row>
    <row r="41" spans="1:8" x14ac:dyDescent="0.25">
      <c r="A41" s="1" t="s">
        <v>47</v>
      </c>
      <c r="B41" s="1" t="s">
        <v>48</v>
      </c>
      <c r="C41" s="6">
        <v>51.39</v>
      </c>
      <c r="D41" s="1">
        <v>0.66600000000000004</v>
      </c>
      <c r="E41" s="3">
        <f>ROUND(C41*D41,2)</f>
        <v>34.229999999999997</v>
      </c>
      <c r="F41" s="2">
        <v>0</v>
      </c>
      <c r="G41" s="3">
        <f>ROUND(E41*F41,2)</f>
        <v>0</v>
      </c>
      <c r="H41" s="3">
        <f>ROUND(E41-G41,2)</f>
        <v>34.229999999999997</v>
      </c>
    </row>
    <row r="42" spans="1:8" x14ac:dyDescent="0.25">
      <c r="A42" s="5" t="s">
        <v>49</v>
      </c>
      <c r="C42" s="3"/>
      <c r="E42" s="3"/>
    </row>
    <row r="43" spans="1:8" x14ac:dyDescent="0.25">
      <c r="A43" s="1" t="s">
        <v>50</v>
      </c>
      <c r="B43" s="1" t="s">
        <v>43</v>
      </c>
      <c r="C43" s="6">
        <v>6</v>
      </c>
      <c r="D43" s="1">
        <v>1</v>
      </c>
      <c r="E43" s="3">
        <f>ROUND(C43*D43,2)</f>
        <v>6</v>
      </c>
      <c r="F43" s="2">
        <v>0</v>
      </c>
      <c r="G43" s="3">
        <f>ROUND(E43*F43,2)</f>
        <v>0</v>
      </c>
      <c r="H43" s="3">
        <f>ROUND(E43-G43,2)</f>
        <v>6</v>
      </c>
    </row>
    <row r="44" spans="1:8" x14ac:dyDescent="0.25">
      <c r="A44" s="5" t="s">
        <v>51</v>
      </c>
      <c r="C44" s="3"/>
      <c r="E44" s="3"/>
    </row>
    <row r="45" spans="1:8" x14ac:dyDescent="0.25">
      <c r="A45" s="1" t="s">
        <v>52</v>
      </c>
      <c r="B45" s="1" t="s">
        <v>43</v>
      </c>
      <c r="C45" s="6">
        <v>10</v>
      </c>
      <c r="D45" s="1">
        <v>0.33300000000000002</v>
      </c>
      <c r="E45" s="3">
        <f>ROUND(C45*D45,2)</f>
        <v>3.33</v>
      </c>
      <c r="F45" s="2">
        <v>0</v>
      </c>
      <c r="G45" s="3">
        <f>ROUND(E45*F45,2)</f>
        <v>0</v>
      </c>
      <c r="H45" s="3">
        <f>ROUND(E45-G45,2)</f>
        <v>3.33</v>
      </c>
    </row>
    <row r="46" spans="1:8" x14ac:dyDescent="0.25">
      <c r="A46" s="5" t="s">
        <v>53</v>
      </c>
      <c r="C46" s="3"/>
      <c r="E46" s="3"/>
    </row>
    <row r="47" spans="1:8" x14ac:dyDescent="0.25">
      <c r="A47" s="1" t="s">
        <v>54</v>
      </c>
      <c r="B47" s="1" t="s">
        <v>55</v>
      </c>
      <c r="C47" s="6">
        <v>18.690000000000001</v>
      </c>
      <c r="D47" s="1">
        <v>0.56379999999999997</v>
      </c>
      <c r="E47" s="3">
        <f>ROUND(C47*D47,2)</f>
        <v>10.54</v>
      </c>
      <c r="F47" s="2">
        <v>0</v>
      </c>
      <c r="G47" s="3">
        <f>ROUND(E47*F47,2)</f>
        <v>0</v>
      </c>
      <c r="H47" s="3">
        <f>ROUND(E47-G47,2)</f>
        <v>10.54</v>
      </c>
    </row>
    <row r="48" spans="1:8" x14ac:dyDescent="0.25">
      <c r="A48" s="1" t="s">
        <v>56</v>
      </c>
      <c r="B48" s="1" t="s">
        <v>55</v>
      </c>
      <c r="C48" s="6">
        <v>18.690000000000001</v>
      </c>
      <c r="D48" s="1">
        <v>0.10100000000000001</v>
      </c>
      <c r="E48" s="3">
        <f>ROUND(C48*D48,2)</f>
        <v>1.89</v>
      </c>
      <c r="F48" s="2">
        <v>0</v>
      </c>
      <c r="G48" s="3">
        <f>ROUND(E48*F48,2)</f>
        <v>0</v>
      </c>
      <c r="H48" s="3">
        <f>ROUND(E48-G48,2)</f>
        <v>1.89</v>
      </c>
    </row>
    <row r="49" spans="1:8" x14ac:dyDescent="0.25">
      <c r="A49" s="1" t="s">
        <v>83</v>
      </c>
      <c r="B49" s="1" t="s">
        <v>55</v>
      </c>
      <c r="C49" s="6">
        <v>18.690000000000001</v>
      </c>
      <c r="D49" s="1">
        <v>1.7600000000000001E-2</v>
      </c>
      <c r="E49" s="3">
        <f>ROUND(C49*D49,2)</f>
        <v>0.33</v>
      </c>
      <c r="F49" s="2">
        <v>0</v>
      </c>
      <c r="G49" s="3">
        <f>ROUND(E49*F49,2)</f>
        <v>0</v>
      </c>
      <c r="H49" s="3">
        <f>ROUND(E49-G49,2)</f>
        <v>0.33</v>
      </c>
    </row>
    <row r="50" spans="1:8" x14ac:dyDescent="0.25">
      <c r="A50" s="5" t="s">
        <v>57</v>
      </c>
      <c r="C50" s="3"/>
      <c r="E50" s="3"/>
    </row>
    <row r="51" spans="1:8" x14ac:dyDescent="0.25">
      <c r="A51" s="1" t="s">
        <v>58</v>
      </c>
      <c r="B51" s="1" t="s">
        <v>55</v>
      </c>
      <c r="C51" s="6">
        <v>9.06</v>
      </c>
      <c r="D51" s="1">
        <v>0.20369999999999999</v>
      </c>
      <c r="E51" s="3">
        <f>ROUND(C51*D51,2)</f>
        <v>1.85</v>
      </c>
      <c r="F51" s="2">
        <v>0</v>
      </c>
      <c r="G51" s="3">
        <f>ROUND(E51*F51,2)</f>
        <v>0</v>
      </c>
      <c r="H51" s="3">
        <f>ROUND(E51-G51,2)</f>
        <v>1.85</v>
      </c>
    </row>
    <row r="52" spans="1:8" x14ac:dyDescent="0.25">
      <c r="A52" s="5" t="s">
        <v>60</v>
      </c>
      <c r="C52" s="3"/>
      <c r="E52" s="3"/>
    </row>
    <row r="53" spans="1:8" x14ac:dyDescent="0.25">
      <c r="A53" s="1" t="s">
        <v>59</v>
      </c>
      <c r="B53" s="1" t="s">
        <v>55</v>
      </c>
      <c r="C53" s="6">
        <v>9.06</v>
      </c>
      <c r="D53" s="1">
        <v>0.1176</v>
      </c>
      <c r="E53" s="3">
        <f>ROUND(C53*D53,2)</f>
        <v>1.07</v>
      </c>
      <c r="F53" s="2">
        <v>0</v>
      </c>
      <c r="G53" s="3">
        <f>ROUND(E53*F53,2)</f>
        <v>0</v>
      </c>
      <c r="H53" s="3">
        <f>ROUND(E53-G53,2)</f>
        <v>1.07</v>
      </c>
    </row>
    <row r="54" spans="1:8" x14ac:dyDescent="0.25">
      <c r="A54" s="1" t="s">
        <v>83</v>
      </c>
      <c r="B54" s="1" t="s">
        <v>55</v>
      </c>
      <c r="C54" s="6">
        <v>9.06</v>
      </c>
      <c r="D54" s="1">
        <v>8.8000000000000005E-3</v>
      </c>
      <c r="E54" s="3">
        <f>ROUND(C54*D54,2)</f>
        <v>0.08</v>
      </c>
      <c r="F54" s="2">
        <v>0</v>
      </c>
      <c r="G54" s="3">
        <f>ROUND(E54*F54,2)</f>
        <v>0</v>
      </c>
      <c r="H54" s="3">
        <f>ROUND(E54-G54,2)</f>
        <v>0.08</v>
      </c>
    </row>
    <row r="55" spans="1:8" x14ac:dyDescent="0.25">
      <c r="A55" s="1" t="s">
        <v>61</v>
      </c>
      <c r="B55" s="1" t="s">
        <v>55</v>
      </c>
      <c r="C55" s="6">
        <v>18.71</v>
      </c>
      <c r="D55" s="1">
        <v>0.61409999999999998</v>
      </c>
      <c r="E55" s="3">
        <f>ROUND(C55*D55,2)</f>
        <v>11.49</v>
      </c>
      <c r="F55" s="2">
        <v>0</v>
      </c>
      <c r="G55" s="3">
        <f>ROUND(E55*F55,2)</f>
        <v>0</v>
      </c>
      <c r="H55" s="3">
        <f>ROUND(E55-G55,2)</f>
        <v>11.49</v>
      </c>
    </row>
    <row r="56" spans="1:8" x14ac:dyDescent="0.25">
      <c r="A56" s="5" t="s">
        <v>62</v>
      </c>
      <c r="C56" s="3"/>
      <c r="E56" s="3"/>
    </row>
    <row r="57" spans="1:8" x14ac:dyDescent="0.25">
      <c r="A57" s="1" t="s">
        <v>54</v>
      </c>
      <c r="B57" s="1" t="s">
        <v>21</v>
      </c>
      <c r="C57" s="6">
        <v>2.86</v>
      </c>
      <c r="D57" s="1">
        <v>6.5294999999999996</v>
      </c>
      <c r="E57" s="3">
        <f>ROUND(C57*D57,2)</f>
        <v>18.670000000000002</v>
      </c>
      <c r="F57" s="2">
        <v>0</v>
      </c>
      <c r="G57" s="3">
        <f>ROUND(E57*F57,2)</f>
        <v>0</v>
      </c>
      <c r="H57" s="3">
        <f>ROUND(E57-G57,2)</f>
        <v>18.670000000000002</v>
      </c>
    </row>
    <row r="58" spans="1:8" x14ac:dyDescent="0.25">
      <c r="A58" s="1" t="s">
        <v>56</v>
      </c>
      <c r="B58" s="1" t="s">
        <v>21</v>
      </c>
      <c r="C58" s="6">
        <v>2.86</v>
      </c>
      <c r="D58" s="1">
        <v>1.3771</v>
      </c>
      <c r="E58" s="3">
        <f>ROUND(C58*D58,2)</f>
        <v>3.94</v>
      </c>
      <c r="F58" s="2">
        <v>0</v>
      </c>
      <c r="G58" s="3">
        <f>ROUND(E58*F58,2)</f>
        <v>0</v>
      </c>
      <c r="H58" s="3">
        <f>ROUND(E58-G58,2)</f>
        <v>3.94</v>
      </c>
    </row>
    <row r="59" spans="1:8" x14ac:dyDescent="0.25">
      <c r="A59" s="1" t="s">
        <v>83</v>
      </c>
      <c r="B59" s="1" t="s">
        <v>21</v>
      </c>
      <c r="C59" s="6">
        <v>2.86</v>
      </c>
      <c r="D59" s="1">
        <v>0.15870000000000001</v>
      </c>
      <c r="E59" s="3">
        <f>ROUND(C59*D59,2)</f>
        <v>0.45</v>
      </c>
      <c r="F59" s="2">
        <v>0</v>
      </c>
      <c r="G59" s="3">
        <f>ROUND(E59*F59,2)</f>
        <v>0</v>
      </c>
      <c r="H59" s="3">
        <f>ROUND(E59-G59,2)</f>
        <v>0.45</v>
      </c>
    </row>
    <row r="60" spans="1:8" x14ac:dyDescent="0.25">
      <c r="A60" s="1" t="s">
        <v>122</v>
      </c>
      <c r="B60" s="1" t="s">
        <v>21</v>
      </c>
      <c r="C60" s="6">
        <v>2.86</v>
      </c>
      <c r="D60" s="1">
        <v>11.2011</v>
      </c>
      <c r="E60" s="3">
        <f>ROUND(C60*D60,2)</f>
        <v>32.04</v>
      </c>
      <c r="F60" s="2">
        <v>0</v>
      </c>
      <c r="G60" s="3">
        <f>ROUND(E60*F60,2)</f>
        <v>0</v>
      </c>
      <c r="H60" s="3">
        <f>ROUND(E60-G60,2)</f>
        <v>32.04</v>
      </c>
    </row>
    <row r="61" spans="1:8" x14ac:dyDescent="0.25">
      <c r="A61" s="5" t="s">
        <v>64</v>
      </c>
      <c r="C61" s="3"/>
      <c r="E61" s="3"/>
    </row>
    <row r="62" spans="1:8" x14ac:dyDescent="0.25">
      <c r="A62" s="1" t="s">
        <v>59</v>
      </c>
      <c r="B62" s="1" t="s">
        <v>43</v>
      </c>
      <c r="C62" s="6">
        <v>13.62</v>
      </c>
      <c r="D62" s="1">
        <v>1</v>
      </c>
      <c r="E62" s="3">
        <f>ROUND(C62*D62,2)</f>
        <v>13.62</v>
      </c>
      <c r="F62" s="2">
        <v>0</v>
      </c>
      <c r="G62" s="3">
        <f>ROUND(E62*F62,2)</f>
        <v>0</v>
      </c>
      <c r="H62" s="3">
        <f>ROUND(E62-G62,2)</f>
        <v>13.62</v>
      </c>
    </row>
    <row r="63" spans="1:8" x14ac:dyDescent="0.25">
      <c r="A63" s="1" t="s">
        <v>54</v>
      </c>
      <c r="B63" s="1" t="s">
        <v>43</v>
      </c>
      <c r="C63" s="6">
        <v>5.76</v>
      </c>
      <c r="D63" s="1">
        <v>1</v>
      </c>
      <c r="E63" s="3">
        <f>ROUND(C63*D63,2)</f>
        <v>5.76</v>
      </c>
      <c r="F63" s="2">
        <v>0</v>
      </c>
      <c r="G63" s="3">
        <f>ROUND(E63*F63,2)</f>
        <v>0</v>
      </c>
      <c r="H63" s="3">
        <f>ROUND(E63-G63,2)</f>
        <v>5.76</v>
      </c>
    </row>
    <row r="64" spans="1:8" x14ac:dyDescent="0.25">
      <c r="A64" s="1" t="s">
        <v>56</v>
      </c>
      <c r="B64" s="1" t="s">
        <v>43</v>
      </c>
      <c r="C64" s="6">
        <v>4.87</v>
      </c>
      <c r="D64" s="1">
        <v>1</v>
      </c>
      <c r="E64" s="3">
        <f>ROUND(C64*D64,2)</f>
        <v>4.87</v>
      </c>
      <c r="F64" s="2">
        <v>0</v>
      </c>
      <c r="G64" s="3">
        <f>ROUND(E64*F64,2)</f>
        <v>0</v>
      </c>
      <c r="H64" s="3">
        <f>ROUND(E64-G64,2)</f>
        <v>4.87</v>
      </c>
    </row>
    <row r="65" spans="1:8" x14ac:dyDescent="0.25">
      <c r="A65" s="1" t="s">
        <v>83</v>
      </c>
      <c r="B65" s="1" t="s">
        <v>43</v>
      </c>
      <c r="C65" s="6">
        <v>0.2</v>
      </c>
      <c r="D65" s="1">
        <v>1</v>
      </c>
      <c r="E65" s="3">
        <f>ROUND(C65*D65,2)</f>
        <v>0.2</v>
      </c>
      <c r="F65" s="2">
        <v>0</v>
      </c>
      <c r="G65" s="3">
        <f>ROUND(E65*F65,2)</f>
        <v>0</v>
      </c>
      <c r="H65" s="3">
        <f>ROUND(E65-G65,2)</f>
        <v>0.2</v>
      </c>
    </row>
    <row r="66" spans="1:8" x14ac:dyDescent="0.25">
      <c r="A66" s="1" t="s">
        <v>122</v>
      </c>
      <c r="B66" s="1" t="s">
        <v>43</v>
      </c>
      <c r="C66" s="6">
        <v>21.95</v>
      </c>
      <c r="D66" s="1">
        <v>1</v>
      </c>
      <c r="E66" s="3">
        <f>ROUND(C66*D66,2)</f>
        <v>21.95</v>
      </c>
      <c r="F66" s="2">
        <v>0</v>
      </c>
      <c r="G66" s="3">
        <f>ROUND(E66*F66,2)</f>
        <v>0</v>
      </c>
      <c r="H66" s="3">
        <f>ROUND(E66-G66,2)</f>
        <v>21.95</v>
      </c>
    </row>
    <row r="67" spans="1:8" x14ac:dyDescent="0.25">
      <c r="A67" s="7" t="s">
        <v>65</v>
      </c>
      <c r="B67" s="7" t="s">
        <v>43</v>
      </c>
      <c r="C67" s="8">
        <v>36.020000000000003</v>
      </c>
      <c r="D67" s="7">
        <v>1</v>
      </c>
      <c r="E67" s="9">
        <f>ROUND(C67*D67,2)</f>
        <v>36.020000000000003</v>
      </c>
      <c r="F67" s="10">
        <v>0</v>
      </c>
      <c r="G67" s="9">
        <f>ROUND(E67*F67,2)</f>
        <v>0</v>
      </c>
      <c r="H67" s="9">
        <f>ROUND(E67-G67,2)</f>
        <v>36.020000000000003</v>
      </c>
    </row>
    <row r="68" spans="1:8" x14ac:dyDescent="0.25">
      <c r="A68" s="15" t="s">
        <v>66</v>
      </c>
      <c r="C68" s="3"/>
      <c r="E68" s="3">
        <f>SUM(E12:E67)</f>
        <v>852.51000000000045</v>
      </c>
      <c r="G68" s="4">
        <f>SUM(G12:G67)</f>
        <v>0</v>
      </c>
      <c r="H68" s="4">
        <f>ROUND(E68-G68,2)</f>
        <v>852.51</v>
      </c>
    </row>
    <row r="69" spans="1:8" x14ac:dyDescent="0.25">
      <c r="A69" s="15" t="s">
        <v>67</v>
      </c>
      <c r="C69" s="3"/>
      <c r="E69" s="3">
        <f>+E8-E68</f>
        <v>135.28999999999951</v>
      </c>
      <c r="G69" s="4">
        <f>+G8-G68</f>
        <v>0</v>
      </c>
      <c r="H69" s="4">
        <f>ROUND(E69-G69,2)</f>
        <v>135.29</v>
      </c>
    </row>
    <row r="70" spans="1:8" x14ac:dyDescent="0.25">
      <c r="A70" t="s">
        <v>10</v>
      </c>
      <c r="C70" s="3"/>
      <c r="E70" s="3"/>
    </row>
    <row r="71" spans="1:8" x14ac:dyDescent="0.25">
      <c r="A71" s="15" t="s">
        <v>68</v>
      </c>
      <c r="C71" s="3"/>
      <c r="E71" s="3"/>
    </row>
    <row r="72" spans="1:8" x14ac:dyDescent="0.25">
      <c r="A72" s="1" t="s">
        <v>59</v>
      </c>
      <c r="B72" s="1" t="s">
        <v>43</v>
      </c>
      <c r="C72" s="6">
        <v>30.09</v>
      </c>
      <c r="D72" s="1">
        <v>1</v>
      </c>
      <c r="E72" s="3">
        <f>ROUND(C72*D72,2)</f>
        <v>30.09</v>
      </c>
      <c r="F72" s="2">
        <v>0</v>
      </c>
      <c r="G72" s="3">
        <f>ROUND(E72*F72,2)</f>
        <v>0</v>
      </c>
      <c r="H72" s="3">
        <f>ROUND(E72-G72,2)</f>
        <v>30.09</v>
      </c>
    </row>
    <row r="73" spans="1:8" x14ac:dyDescent="0.25">
      <c r="A73" s="1" t="s">
        <v>54</v>
      </c>
      <c r="B73" s="1" t="s">
        <v>43</v>
      </c>
      <c r="C73" s="6">
        <v>44.57</v>
      </c>
      <c r="D73" s="1">
        <v>1</v>
      </c>
      <c r="E73" s="3">
        <f>ROUND(C73*D73,2)</f>
        <v>44.57</v>
      </c>
      <c r="F73" s="2">
        <v>0</v>
      </c>
      <c r="G73" s="3">
        <f>ROUND(E73*F73,2)</f>
        <v>0</v>
      </c>
      <c r="H73" s="3">
        <f>ROUND(E73-G73,2)</f>
        <v>44.57</v>
      </c>
    </row>
    <row r="74" spans="1:8" x14ac:dyDescent="0.25">
      <c r="A74" s="1" t="s">
        <v>56</v>
      </c>
      <c r="B74" s="1" t="s">
        <v>43</v>
      </c>
      <c r="C74" s="6">
        <v>23.31</v>
      </c>
      <c r="D74" s="1">
        <v>1</v>
      </c>
      <c r="E74" s="3">
        <f>ROUND(C74*D74,2)</f>
        <v>23.31</v>
      </c>
      <c r="F74" s="2">
        <v>0</v>
      </c>
      <c r="G74" s="3">
        <f>ROUND(E74*F74,2)</f>
        <v>0</v>
      </c>
      <c r="H74" s="3">
        <f>ROUND(E74-G74,2)</f>
        <v>23.31</v>
      </c>
    </row>
    <row r="75" spans="1:8" x14ac:dyDescent="0.25">
      <c r="A75" s="1" t="s">
        <v>83</v>
      </c>
      <c r="B75" s="1" t="s">
        <v>43</v>
      </c>
      <c r="C75" s="6">
        <v>1.63</v>
      </c>
      <c r="D75" s="1">
        <v>1</v>
      </c>
      <c r="E75" s="3">
        <f>ROUND(C75*D75,2)</f>
        <v>1.63</v>
      </c>
      <c r="F75" s="2">
        <v>0</v>
      </c>
      <c r="G75" s="3">
        <f>ROUND(E75*F75,2)</f>
        <v>0</v>
      </c>
      <c r="H75" s="3">
        <f>ROUND(E75-G75,2)</f>
        <v>1.63</v>
      </c>
    </row>
    <row r="76" spans="1:8" x14ac:dyDescent="0.25">
      <c r="A76" s="7" t="s">
        <v>122</v>
      </c>
      <c r="B76" s="7" t="s">
        <v>43</v>
      </c>
      <c r="C76" s="8">
        <v>99.5</v>
      </c>
      <c r="D76" s="7">
        <v>1</v>
      </c>
      <c r="E76" s="9">
        <f>ROUND(C76*D76,2)</f>
        <v>99.5</v>
      </c>
      <c r="F76" s="10">
        <v>0</v>
      </c>
      <c r="G76" s="9">
        <f>ROUND(E76*F76,2)</f>
        <v>0</v>
      </c>
      <c r="H76" s="9">
        <f>ROUND(E76-G76,2)</f>
        <v>99.5</v>
      </c>
    </row>
    <row r="77" spans="1:8" x14ac:dyDescent="0.25">
      <c r="A77" s="15" t="s">
        <v>69</v>
      </c>
      <c r="C77" s="3"/>
      <c r="E77" s="3">
        <f>SUM(E72:E76)</f>
        <v>199.1</v>
      </c>
      <c r="G77" s="4">
        <f>SUM(G72:G76)</f>
        <v>0</v>
      </c>
      <c r="H77" s="4">
        <f>ROUND(E77-G77,2)</f>
        <v>199.1</v>
      </c>
    </row>
    <row r="78" spans="1:8" x14ac:dyDescent="0.25">
      <c r="A78" s="15" t="s">
        <v>70</v>
      </c>
      <c r="C78" s="3"/>
      <c r="E78" s="3">
        <f>+E68+E77</f>
        <v>1051.6100000000004</v>
      </c>
      <c r="G78" s="4">
        <f>+G68+G77</f>
        <v>0</v>
      </c>
      <c r="H78" s="4">
        <f>ROUND(E78-G78,2)</f>
        <v>1051.6099999999999</v>
      </c>
    </row>
    <row r="79" spans="1:8" x14ac:dyDescent="0.25">
      <c r="A79" s="15" t="s">
        <v>71</v>
      </c>
      <c r="C79" s="3"/>
      <c r="E79" s="3">
        <f>+E8-E78</f>
        <v>-63.8100000000004</v>
      </c>
      <c r="G79" s="4">
        <f>+G8-G78</f>
        <v>0</v>
      </c>
      <c r="H79" s="4">
        <f>ROUND(E79-G79,2)</f>
        <v>-63.81</v>
      </c>
    </row>
    <row r="80" spans="1:8" x14ac:dyDescent="0.25">
      <c r="A80" t="s">
        <v>1</v>
      </c>
      <c r="C80" s="3"/>
      <c r="E80" s="3"/>
    </row>
    <row r="81" spans="1:5" x14ac:dyDescent="0.25">
      <c r="A81" t="s">
        <v>142</v>
      </c>
      <c r="C81" s="3"/>
      <c r="E81" s="3"/>
    </row>
    <row r="83" spans="1:5" x14ac:dyDescent="0.25">
      <c r="A83" s="15" t="s">
        <v>72</v>
      </c>
      <c r="C83" s="3"/>
      <c r="E83" s="3"/>
    </row>
    <row r="84" spans="1:5" x14ac:dyDescent="0.25">
      <c r="A84" s="15" t="s">
        <v>73</v>
      </c>
      <c r="C84" s="3"/>
      <c r="E84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74"/>
  <sheetViews>
    <sheetView workbookViewId="0">
      <selection activeCell="M21" sqref="M21"/>
    </sheetView>
  </sheetViews>
  <sheetFormatPr defaultRowHeight="15" x14ac:dyDescent="0.25"/>
  <cols>
    <col min="1" max="1" width="20.7109375" customWidth="1"/>
    <col min="4" max="4" width="10.28515625" bestFit="1" customWidth="1"/>
    <col min="5" max="5" width="14.5703125" bestFit="1" customWidth="1"/>
  </cols>
  <sheetData>
    <row r="1" spans="1:8" x14ac:dyDescent="0.25">
      <c r="A1" s="20" t="s">
        <v>89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134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150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4.49</v>
      </c>
      <c r="D7" s="7">
        <v>170</v>
      </c>
      <c r="E7" s="9">
        <f>ROUND(C7*D7,2)</f>
        <v>763.3</v>
      </c>
      <c r="F7" s="10">
        <v>0</v>
      </c>
      <c r="G7" s="9">
        <f>ROUND(E7*F7,2)</f>
        <v>0</v>
      </c>
      <c r="H7" s="9">
        <f>ROUND(E7-G7,2)</f>
        <v>763.3</v>
      </c>
    </row>
    <row r="8" spans="1:8" x14ac:dyDescent="0.25">
      <c r="A8" s="15" t="s">
        <v>9</v>
      </c>
      <c r="C8" s="3"/>
      <c r="E8" s="3">
        <f>SUM(E7:E7)</f>
        <v>763.3</v>
      </c>
      <c r="G8" s="4">
        <f>SUM(G7:G7)</f>
        <v>0</v>
      </c>
      <c r="H8" s="4">
        <f>ROUND(E8-G8,2)</f>
        <v>763.3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1</v>
      </c>
      <c r="E12" s="3">
        <f>ROUND(C12*D12,2)</f>
        <v>8.0500000000000007</v>
      </c>
      <c r="F12" s="2">
        <v>0</v>
      </c>
      <c r="G12" s="3">
        <f>ROUND(E12*F12,2)</f>
        <v>0</v>
      </c>
      <c r="H12" s="3">
        <f>ROUND(E12-G12,2)</f>
        <v>8.0500000000000007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1.2</v>
      </c>
      <c r="E13" s="3">
        <f>ROUND(C13*D13,2)</f>
        <v>9</v>
      </c>
      <c r="F13" s="2">
        <v>0</v>
      </c>
      <c r="G13" s="3">
        <f>ROUND(E13*F13,2)</f>
        <v>0</v>
      </c>
      <c r="H13" s="3">
        <f>ROUND(E13-G13,2)</f>
        <v>9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29.1</v>
      </c>
      <c r="D15" s="1">
        <v>1.63</v>
      </c>
      <c r="E15" s="3">
        <f>ROUND(C15*D15,2)</f>
        <v>47.43</v>
      </c>
      <c r="F15" s="2">
        <v>0</v>
      </c>
      <c r="G15" s="3">
        <f>ROUND(E15*F15,2)</f>
        <v>0</v>
      </c>
      <c r="H15" s="3">
        <f>ROUND(E15-G15,2)</f>
        <v>47.43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1.25</v>
      </c>
      <c r="E16" s="3">
        <f>ROUND(C16*D16,2)</f>
        <v>33.86</v>
      </c>
      <c r="F16" s="2">
        <v>0</v>
      </c>
      <c r="G16" s="3">
        <f>ROUND(E16*F16,2)</f>
        <v>0</v>
      </c>
      <c r="H16" s="3">
        <f>ROUND(E16-G16,2)</f>
        <v>33.86</v>
      </c>
    </row>
    <row r="17" spans="1:8" x14ac:dyDescent="0.25">
      <c r="A17" s="1" t="s">
        <v>24</v>
      </c>
      <c r="B17" s="1" t="s">
        <v>21</v>
      </c>
      <c r="C17" s="6">
        <v>2.76</v>
      </c>
      <c r="D17" s="1">
        <v>56.026299999999999</v>
      </c>
      <c r="E17" s="3">
        <f>ROUND(C17*D17,2)</f>
        <v>154.63</v>
      </c>
      <c r="F17" s="2">
        <v>0</v>
      </c>
      <c r="G17" s="3">
        <f>ROUND(E17*F17,2)</f>
        <v>0</v>
      </c>
      <c r="H17" s="3">
        <f>ROUND(E17-G17,2)</f>
        <v>154.63</v>
      </c>
    </row>
    <row r="18" spans="1:8" x14ac:dyDescent="0.25">
      <c r="A18" s="5" t="s">
        <v>26</v>
      </c>
      <c r="C18" s="3"/>
      <c r="E18" s="3"/>
    </row>
    <row r="19" spans="1:8" x14ac:dyDescent="0.25">
      <c r="A19" s="1" t="s">
        <v>27</v>
      </c>
      <c r="B19" s="1" t="s">
        <v>28</v>
      </c>
      <c r="C19" s="6">
        <v>0.12</v>
      </c>
      <c r="D19" s="1">
        <v>32</v>
      </c>
      <c r="E19" s="3">
        <f>ROUND(C19*D19,2)</f>
        <v>3.84</v>
      </c>
      <c r="F19" s="2">
        <v>0</v>
      </c>
      <c r="G19" s="3">
        <f>ROUND(E19*F19,2)</f>
        <v>0</v>
      </c>
      <c r="H19" s="3">
        <f>ROUND(E19-G19,2)</f>
        <v>3.84</v>
      </c>
    </row>
    <row r="20" spans="1:8" x14ac:dyDescent="0.25">
      <c r="A20" s="1" t="s">
        <v>29</v>
      </c>
      <c r="B20" s="1" t="s">
        <v>23</v>
      </c>
      <c r="C20" s="6">
        <v>15</v>
      </c>
      <c r="D20" s="1">
        <v>0.5</v>
      </c>
      <c r="E20" s="3">
        <f>ROUND(C20*D20,2)</f>
        <v>7.5</v>
      </c>
      <c r="F20" s="2">
        <v>0</v>
      </c>
      <c r="G20" s="3">
        <f>ROUND(E20*F20,2)</f>
        <v>0</v>
      </c>
      <c r="H20" s="3">
        <f>ROUND(E20-G20,2)</f>
        <v>7.5</v>
      </c>
    </row>
    <row r="21" spans="1:8" x14ac:dyDescent="0.25">
      <c r="A21" s="1" t="s">
        <v>30</v>
      </c>
      <c r="B21" s="1" t="s">
        <v>23</v>
      </c>
      <c r="C21" s="6">
        <v>15.01</v>
      </c>
      <c r="D21" s="1">
        <v>1</v>
      </c>
      <c r="E21" s="3">
        <f>ROUND(C21*D21,2)</f>
        <v>15.01</v>
      </c>
      <c r="F21" s="2">
        <v>0</v>
      </c>
      <c r="G21" s="3">
        <f>ROUND(E21*F21,2)</f>
        <v>0</v>
      </c>
      <c r="H21" s="3">
        <f>ROUND(E21-G21,2)</f>
        <v>15.01</v>
      </c>
    </row>
    <row r="22" spans="1:8" x14ac:dyDescent="0.25">
      <c r="A22" s="1" t="s">
        <v>31</v>
      </c>
      <c r="B22" s="1" t="s">
        <v>23</v>
      </c>
      <c r="C22" s="6">
        <v>2.1800000000000002</v>
      </c>
      <c r="D22" s="1">
        <v>4</v>
      </c>
      <c r="E22" s="3">
        <f>ROUND(C22*D22,2)</f>
        <v>8.7200000000000006</v>
      </c>
      <c r="F22" s="2">
        <v>0</v>
      </c>
      <c r="G22" s="3">
        <f>ROUND(E22*F22,2)</f>
        <v>0</v>
      </c>
      <c r="H22" s="3">
        <f>ROUND(E22-G22,2)</f>
        <v>8.7200000000000006</v>
      </c>
    </row>
    <row r="23" spans="1:8" x14ac:dyDescent="0.25">
      <c r="A23" s="1" t="s">
        <v>32</v>
      </c>
      <c r="B23" s="1" t="s">
        <v>23</v>
      </c>
      <c r="C23" s="6">
        <v>6.11</v>
      </c>
      <c r="D23" s="1">
        <v>3.6</v>
      </c>
      <c r="E23" s="3">
        <f>ROUND(C23*D23,2)</f>
        <v>22</v>
      </c>
      <c r="F23" s="2">
        <v>0</v>
      </c>
      <c r="G23" s="3">
        <f>ROUND(E23*F23,2)</f>
        <v>0</v>
      </c>
      <c r="H23" s="3">
        <f>ROUND(E23-G23,2)</f>
        <v>22</v>
      </c>
    </row>
    <row r="24" spans="1:8" x14ac:dyDescent="0.25">
      <c r="A24" s="5" t="s">
        <v>33</v>
      </c>
      <c r="C24" s="3"/>
      <c r="E24" s="3"/>
    </row>
    <row r="25" spans="1:8" x14ac:dyDescent="0.25">
      <c r="A25" s="1" t="s">
        <v>34</v>
      </c>
      <c r="B25" s="1" t="s">
        <v>28</v>
      </c>
      <c r="C25" s="6">
        <v>0.48</v>
      </c>
      <c r="D25" s="1">
        <v>1.2804</v>
      </c>
      <c r="E25" s="3">
        <f>ROUND(C25*D25,2)</f>
        <v>0.61</v>
      </c>
      <c r="F25" s="2">
        <v>0</v>
      </c>
      <c r="G25" s="3">
        <f>ROUND(E25*F25,2)</f>
        <v>0</v>
      </c>
      <c r="H25" s="3">
        <f>ROUND(E25-G25,2)</f>
        <v>0.61</v>
      </c>
    </row>
    <row r="26" spans="1:8" x14ac:dyDescent="0.25">
      <c r="A26" s="1" t="s">
        <v>81</v>
      </c>
      <c r="B26" s="1" t="s">
        <v>28</v>
      </c>
      <c r="C26" s="6">
        <v>2.2799999999999998</v>
      </c>
      <c r="D26" s="1">
        <v>4</v>
      </c>
      <c r="E26" s="3">
        <f>ROUND(C26*D26,2)</f>
        <v>9.1199999999999992</v>
      </c>
      <c r="F26" s="2">
        <v>0</v>
      </c>
      <c r="G26" s="3">
        <f>ROUND(E26*F26,2)</f>
        <v>0</v>
      </c>
      <c r="H26" s="3">
        <f>ROUND(E26-G26,2)</f>
        <v>9.1199999999999992</v>
      </c>
    </row>
    <row r="27" spans="1:8" x14ac:dyDescent="0.25">
      <c r="A27" s="5" t="s">
        <v>38</v>
      </c>
      <c r="C27" s="3"/>
      <c r="E27" s="3"/>
    </row>
    <row r="28" spans="1:8" x14ac:dyDescent="0.25">
      <c r="A28" s="1" t="s">
        <v>82</v>
      </c>
      <c r="B28" s="1" t="s">
        <v>40</v>
      </c>
      <c r="C28" s="6">
        <v>4.55</v>
      </c>
      <c r="D28" s="1">
        <v>28</v>
      </c>
      <c r="E28" s="3">
        <f>ROUND(C28*D28,2)</f>
        <v>127.4</v>
      </c>
      <c r="F28" s="2">
        <v>0</v>
      </c>
      <c r="G28" s="3">
        <f>ROUND(E28*F28,2)</f>
        <v>0</v>
      </c>
      <c r="H28" s="3">
        <f>ROUND(E28-G28,2)</f>
        <v>127.4</v>
      </c>
    </row>
    <row r="29" spans="1:8" x14ac:dyDescent="0.25">
      <c r="A29" s="5" t="s">
        <v>99</v>
      </c>
      <c r="C29" s="3"/>
      <c r="E29" s="3"/>
    </row>
    <row r="30" spans="1:8" x14ac:dyDescent="0.25">
      <c r="A30" s="1" t="s">
        <v>100</v>
      </c>
      <c r="B30" s="1" t="s">
        <v>23</v>
      </c>
      <c r="C30" s="6">
        <v>3.3</v>
      </c>
      <c r="D30" s="1">
        <v>0.6</v>
      </c>
      <c r="E30" s="3">
        <f>ROUND(C30*D30,2)</f>
        <v>1.98</v>
      </c>
      <c r="F30" s="2">
        <v>0</v>
      </c>
      <c r="G30" s="3">
        <f>ROUND(E30*F30,2)</f>
        <v>0</v>
      </c>
      <c r="H30" s="3">
        <f>ROUND(E30-G30,2)</f>
        <v>1.98</v>
      </c>
    </row>
    <row r="31" spans="1:8" x14ac:dyDescent="0.25">
      <c r="A31" s="5" t="s">
        <v>41</v>
      </c>
      <c r="C31" s="3"/>
      <c r="E31" s="3"/>
    </row>
    <row r="32" spans="1:8" x14ac:dyDescent="0.25">
      <c r="A32" s="1" t="s">
        <v>42</v>
      </c>
      <c r="B32" s="1" t="s">
        <v>43</v>
      </c>
      <c r="C32" s="6">
        <v>9</v>
      </c>
      <c r="D32" s="1">
        <v>1</v>
      </c>
      <c r="E32" s="3">
        <f>ROUND(C32*D32,2)</f>
        <v>9</v>
      </c>
      <c r="F32" s="2">
        <v>0</v>
      </c>
      <c r="G32" s="3">
        <f>ROUND(E32*F32,2)</f>
        <v>0</v>
      </c>
      <c r="H32" s="3">
        <f>ROUND(E32-G32,2)</f>
        <v>9</v>
      </c>
    </row>
    <row r="33" spans="1:8" x14ac:dyDescent="0.25">
      <c r="A33" s="5" t="s">
        <v>44</v>
      </c>
      <c r="C33" s="3"/>
      <c r="E33" s="3"/>
    </row>
    <row r="34" spans="1:8" x14ac:dyDescent="0.25">
      <c r="A34" s="1" t="s">
        <v>45</v>
      </c>
      <c r="B34" s="1" t="s">
        <v>8</v>
      </c>
      <c r="C34" s="6">
        <v>0.31</v>
      </c>
      <c r="D34" s="1">
        <v>170</v>
      </c>
      <c r="E34" s="3">
        <f>ROUND(C34*D34,2)</f>
        <v>52.7</v>
      </c>
      <c r="F34" s="2">
        <v>0</v>
      </c>
      <c r="G34" s="3">
        <f>ROUND(E34*F34,2)</f>
        <v>0</v>
      </c>
      <c r="H34" s="3">
        <f>ROUND(E34-G34,2)</f>
        <v>52.7</v>
      </c>
    </row>
    <row r="35" spans="1:8" x14ac:dyDescent="0.25">
      <c r="A35" s="5" t="s">
        <v>46</v>
      </c>
      <c r="C35" s="3"/>
      <c r="E35" s="3"/>
    </row>
    <row r="36" spans="1:8" x14ac:dyDescent="0.25">
      <c r="A36" s="1" t="s">
        <v>47</v>
      </c>
      <c r="B36" s="1" t="s">
        <v>48</v>
      </c>
      <c r="C36" s="6">
        <v>51.39</v>
      </c>
      <c r="D36" s="1">
        <v>0.66600000000000004</v>
      </c>
      <c r="E36" s="3">
        <f>ROUND(C36*D36,2)</f>
        <v>34.229999999999997</v>
      </c>
      <c r="F36" s="2">
        <v>0</v>
      </c>
      <c r="G36" s="3">
        <f>ROUND(E36*F36,2)</f>
        <v>0</v>
      </c>
      <c r="H36" s="3">
        <f>ROUND(E36-G36,2)</f>
        <v>34.229999999999997</v>
      </c>
    </row>
    <row r="37" spans="1:8" x14ac:dyDescent="0.25">
      <c r="A37" s="5" t="s">
        <v>49</v>
      </c>
      <c r="C37" s="3"/>
      <c r="E37" s="3"/>
    </row>
    <row r="38" spans="1:8" x14ac:dyDescent="0.25">
      <c r="A38" s="1" t="s">
        <v>50</v>
      </c>
      <c r="B38" s="1" t="s">
        <v>43</v>
      </c>
      <c r="C38" s="6">
        <v>6</v>
      </c>
      <c r="D38" s="1">
        <v>1</v>
      </c>
      <c r="E38" s="3">
        <f>ROUND(C38*D38,2)</f>
        <v>6</v>
      </c>
      <c r="F38" s="2">
        <v>0</v>
      </c>
      <c r="G38" s="3">
        <f>ROUND(E38*F38,2)</f>
        <v>0</v>
      </c>
      <c r="H38" s="3">
        <f>ROUND(E38-G38,2)</f>
        <v>6</v>
      </c>
    </row>
    <row r="39" spans="1:8" x14ac:dyDescent="0.25">
      <c r="A39" s="5" t="s">
        <v>51</v>
      </c>
      <c r="C39" s="3"/>
      <c r="E39" s="3"/>
    </row>
    <row r="40" spans="1:8" x14ac:dyDescent="0.25">
      <c r="A40" s="1" t="s">
        <v>52</v>
      </c>
      <c r="B40" s="1" t="s">
        <v>43</v>
      </c>
      <c r="C40" s="6">
        <v>10</v>
      </c>
      <c r="D40" s="1">
        <v>0.33300000000000002</v>
      </c>
      <c r="E40" s="3">
        <f>ROUND(C40*D40,2)</f>
        <v>3.33</v>
      </c>
      <c r="F40" s="2">
        <v>0</v>
      </c>
      <c r="G40" s="3">
        <f>ROUND(E40*F40,2)</f>
        <v>0</v>
      </c>
      <c r="H40" s="3">
        <f>ROUND(E40-G40,2)</f>
        <v>3.33</v>
      </c>
    </row>
    <row r="41" spans="1:8" x14ac:dyDescent="0.25">
      <c r="A41" s="5" t="s">
        <v>53</v>
      </c>
      <c r="C41" s="3"/>
      <c r="E41" s="3"/>
    </row>
    <row r="42" spans="1:8" x14ac:dyDescent="0.25">
      <c r="A42" s="1" t="s">
        <v>54</v>
      </c>
      <c r="B42" s="1" t="s">
        <v>55</v>
      </c>
      <c r="C42" s="6">
        <v>18.690000000000001</v>
      </c>
      <c r="D42" s="1">
        <v>0.42949999999999999</v>
      </c>
      <c r="E42" s="3">
        <f>ROUND(C42*D42,2)</f>
        <v>8.0299999999999994</v>
      </c>
      <c r="F42" s="2">
        <v>0</v>
      </c>
      <c r="G42" s="3">
        <f>ROUND(E42*F42,2)</f>
        <v>0</v>
      </c>
      <c r="H42" s="3">
        <f>ROUND(E42-G42,2)</f>
        <v>8.0299999999999994</v>
      </c>
    </row>
    <row r="43" spans="1:8" x14ac:dyDescent="0.25">
      <c r="A43" s="1" t="s">
        <v>56</v>
      </c>
      <c r="B43" s="1" t="s">
        <v>55</v>
      </c>
      <c r="C43" s="6">
        <v>18.690000000000001</v>
      </c>
      <c r="D43" s="1">
        <v>0.12770000000000001</v>
      </c>
      <c r="E43" s="3">
        <f>ROUND(C43*D43,2)</f>
        <v>2.39</v>
      </c>
      <c r="F43" s="2">
        <v>0</v>
      </c>
      <c r="G43" s="3">
        <f>ROUND(E43*F43,2)</f>
        <v>0</v>
      </c>
      <c r="H43" s="3">
        <f>ROUND(E43-G43,2)</f>
        <v>2.39</v>
      </c>
    </row>
    <row r="44" spans="1:8" x14ac:dyDescent="0.25">
      <c r="A44" s="1" t="s">
        <v>83</v>
      </c>
      <c r="B44" s="1" t="s">
        <v>55</v>
      </c>
      <c r="C44" s="6">
        <v>18.690000000000001</v>
      </c>
      <c r="D44" s="1">
        <v>1.7600000000000001E-2</v>
      </c>
      <c r="E44" s="3">
        <f>ROUND(C44*D44,2)</f>
        <v>0.33</v>
      </c>
      <c r="F44" s="2">
        <v>0</v>
      </c>
      <c r="G44" s="3">
        <f>ROUND(E44*F44,2)</f>
        <v>0</v>
      </c>
      <c r="H44" s="3">
        <f>ROUND(E44-G44,2)</f>
        <v>0.33</v>
      </c>
    </row>
    <row r="45" spans="1:8" x14ac:dyDescent="0.25">
      <c r="A45" s="5" t="s">
        <v>60</v>
      </c>
      <c r="C45" s="3"/>
      <c r="E45" s="3"/>
    </row>
    <row r="46" spans="1:8" x14ac:dyDescent="0.25">
      <c r="A46" s="1" t="s">
        <v>59</v>
      </c>
      <c r="B46" s="1" t="s">
        <v>55</v>
      </c>
      <c r="C46" s="6">
        <v>9.06</v>
      </c>
      <c r="D46" s="1">
        <v>0.14419999999999999</v>
      </c>
      <c r="E46" s="3">
        <f>ROUND(C46*D46,2)</f>
        <v>1.31</v>
      </c>
      <c r="F46" s="2">
        <v>0</v>
      </c>
      <c r="G46" s="3">
        <f>ROUND(E46*F46,2)</f>
        <v>0</v>
      </c>
      <c r="H46" s="3">
        <f>ROUND(E46-G46,2)</f>
        <v>1.31</v>
      </c>
    </row>
    <row r="47" spans="1:8" x14ac:dyDescent="0.25">
      <c r="A47" s="1" t="s">
        <v>83</v>
      </c>
      <c r="B47" s="1" t="s">
        <v>55</v>
      </c>
      <c r="C47" s="6">
        <v>9.06</v>
      </c>
      <c r="D47" s="1">
        <v>8.8000000000000005E-3</v>
      </c>
      <c r="E47" s="3">
        <f>ROUND(C47*D47,2)</f>
        <v>0.08</v>
      </c>
      <c r="F47" s="2">
        <v>0</v>
      </c>
      <c r="G47" s="3">
        <f>ROUND(E47*F47,2)</f>
        <v>0</v>
      </c>
      <c r="H47" s="3">
        <f>ROUND(E47-G47,2)</f>
        <v>0.08</v>
      </c>
    </row>
    <row r="48" spans="1:8" x14ac:dyDescent="0.25">
      <c r="A48" s="1" t="s">
        <v>61</v>
      </c>
      <c r="B48" s="1" t="s">
        <v>55</v>
      </c>
      <c r="C48" s="6">
        <v>18.71</v>
      </c>
      <c r="D48" s="1">
        <v>0.51739999999999997</v>
      </c>
      <c r="E48" s="3">
        <f>ROUND(C48*D48,2)</f>
        <v>9.68</v>
      </c>
      <c r="F48" s="2">
        <v>0</v>
      </c>
      <c r="G48" s="3">
        <f>ROUND(E48*F48,2)</f>
        <v>0</v>
      </c>
      <c r="H48" s="3">
        <f>ROUND(E48-G48,2)</f>
        <v>9.68</v>
      </c>
    </row>
    <row r="49" spans="1:8" x14ac:dyDescent="0.25">
      <c r="A49" s="5" t="s">
        <v>62</v>
      </c>
      <c r="C49" s="3"/>
      <c r="E49" s="3"/>
    </row>
    <row r="50" spans="1:8" x14ac:dyDescent="0.25">
      <c r="A50" s="1" t="s">
        <v>54</v>
      </c>
      <c r="B50" s="1" t="s">
        <v>21</v>
      </c>
      <c r="C50" s="6">
        <v>2.86</v>
      </c>
      <c r="D50" s="1">
        <v>4.9741999999999997</v>
      </c>
      <c r="E50" s="3">
        <f>ROUND(C50*D50,2)</f>
        <v>14.23</v>
      </c>
      <c r="F50" s="2">
        <v>0</v>
      </c>
      <c r="G50" s="3">
        <f>ROUND(E50*F50,2)</f>
        <v>0</v>
      </c>
      <c r="H50" s="3">
        <f>ROUND(E50-G50,2)</f>
        <v>14.23</v>
      </c>
    </row>
    <row r="51" spans="1:8" x14ac:dyDescent="0.25">
      <c r="A51" s="1" t="s">
        <v>56</v>
      </c>
      <c r="B51" s="1" t="s">
        <v>21</v>
      </c>
      <c r="C51" s="6">
        <v>2.86</v>
      </c>
      <c r="D51" s="1">
        <v>1.742</v>
      </c>
      <c r="E51" s="3">
        <f>ROUND(C51*D51,2)</f>
        <v>4.9800000000000004</v>
      </c>
      <c r="F51" s="2">
        <v>0</v>
      </c>
      <c r="G51" s="3">
        <f>ROUND(E51*F51,2)</f>
        <v>0</v>
      </c>
      <c r="H51" s="3">
        <f>ROUND(E51-G51,2)</f>
        <v>4.9800000000000004</v>
      </c>
    </row>
    <row r="52" spans="1:8" x14ac:dyDescent="0.25">
      <c r="A52" s="1" t="s">
        <v>83</v>
      </c>
      <c r="B52" s="1" t="s">
        <v>21</v>
      </c>
      <c r="C52" s="6">
        <v>2.86</v>
      </c>
      <c r="D52" s="1">
        <v>0.15870000000000001</v>
      </c>
      <c r="E52" s="3">
        <f>ROUND(C52*D52,2)</f>
        <v>0.45</v>
      </c>
      <c r="F52" s="2">
        <v>0</v>
      </c>
      <c r="G52" s="3">
        <f>ROUND(E52*F52,2)</f>
        <v>0</v>
      </c>
      <c r="H52" s="3">
        <f>ROUND(E52-G52,2)</f>
        <v>0.45</v>
      </c>
    </row>
    <row r="53" spans="1:8" x14ac:dyDescent="0.25">
      <c r="A53" s="5" t="s">
        <v>64</v>
      </c>
      <c r="C53" s="3"/>
      <c r="E53" s="3"/>
    </row>
    <row r="54" spans="1:8" x14ac:dyDescent="0.25">
      <c r="A54" s="1" t="s">
        <v>59</v>
      </c>
      <c r="B54" s="1" t="s">
        <v>43</v>
      </c>
      <c r="C54" s="6">
        <v>13.3</v>
      </c>
      <c r="D54" s="1">
        <v>1</v>
      </c>
      <c r="E54" s="3">
        <f>ROUND(C54*D54,2)</f>
        <v>13.3</v>
      </c>
      <c r="F54" s="2">
        <v>0</v>
      </c>
      <c r="G54" s="3">
        <f>ROUND(E54*F54,2)</f>
        <v>0</v>
      </c>
      <c r="H54" s="3">
        <f>ROUND(E54-G54,2)</f>
        <v>13.3</v>
      </c>
    </row>
    <row r="55" spans="1:8" x14ac:dyDescent="0.25">
      <c r="A55" s="1" t="s">
        <v>54</v>
      </c>
      <c r="B55" s="1" t="s">
        <v>43</v>
      </c>
      <c r="C55" s="6">
        <v>4.38</v>
      </c>
      <c r="D55" s="1">
        <v>1</v>
      </c>
      <c r="E55" s="3">
        <f>ROUND(C55*D55,2)</f>
        <v>4.38</v>
      </c>
      <c r="F55" s="2">
        <v>0</v>
      </c>
      <c r="G55" s="3">
        <f>ROUND(E55*F55,2)</f>
        <v>0</v>
      </c>
      <c r="H55" s="3">
        <f>ROUND(E55-G55,2)</f>
        <v>4.38</v>
      </c>
    </row>
    <row r="56" spans="1:8" x14ac:dyDescent="0.25">
      <c r="A56" s="1" t="s">
        <v>56</v>
      </c>
      <c r="B56" s="1" t="s">
        <v>43</v>
      </c>
      <c r="C56" s="6">
        <v>6.16</v>
      </c>
      <c r="D56" s="1">
        <v>1</v>
      </c>
      <c r="E56" s="3">
        <f>ROUND(C56*D56,2)</f>
        <v>6.16</v>
      </c>
      <c r="F56" s="2">
        <v>0</v>
      </c>
      <c r="G56" s="3">
        <f>ROUND(E56*F56,2)</f>
        <v>0</v>
      </c>
      <c r="H56" s="3">
        <f>ROUND(E56-G56,2)</f>
        <v>6.16</v>
      </c>
    </row>
    <row r="57" spans="1:8" x14ac:dyDescent="0.25">
      <c r="A57" s="1" t="s">
        <v>83</v>
      </c>
      <c r="B57" s="1" t="s">
        <v>43</v>
      </c>
      <c r="C57" s="6">
        <v>0.2</v>
      </c>
      <c r="D57" s="1">
        <v>1</v>
      </c>
      <c r="E57" s="3">
        <f>ROUND(C57*D57,2)</f>
        <v>0.2</v>
      </c>
      <c r="F57" s="2">
        <v>0</v>
      </c>
      <c r="G57" s="3">
        <f>ROUND(E57*F57,2)</f>
        <v>0</v>
      </c>
      <c r="H57" s="3">
        <f>ROUND(E57-G57,2)</f>
        <v>0.2</v>
      </c>
    </row>
    <row r="58" spans="1:8" x14ac:dyDescent="0.25">
      <c r="A58" s="7" t="s">
        <v>65</v>
      </c>
      <c r="B58" s="7" t="s">
        <v>43</v>
      </c>
      <c r="C58" s="8">
        <v>28.73</v>
      </c>
      <c r="D58" s="7">
        <v>1</v>
      </c>
      <c r="E58" s="9">
        <f>ROUND(C58*D58,2)</f>
        <v>28.73</v>
      </c>
      <c r="F58" s="10">
        <v>0</v>
      </c>
      <c r="G58" s="9">
        <f>ROUND(E58*F58,2)</f>
        <v>0</v>
      </c>
      <c r="H58" s="9">
        <f>ROUND(E58-G58,2)</f>
        <v>28.73</v>
      </c>
    </row>
    <row r="59" spans="1:8" x14ac:dyDescent="0.25">
      <c r="A59" s="15" t="s">
        <v>66</v>
      </c>
      <c r="C59" s="3"/>
      <c r="E59" s="3">
        <f>SUM(E12:E58)</f>
        <v>648.66000000000008</v>
      </c>
      <c r="G59" s="4">
        <f>SUM(G12:G58)</f>
        <v>0</v>
      </c>
      <c r="H59" s="4">
        <f>ROUND(E59-G59,2)</f>
        <v>648.66</v>
      </c>
    </row>
    <row r="60" spans="1:8" x14ac:dyDescent="0.25">
      <c r="A60" s="15" t="s">
        <v>67</v>
      </c>
      <c r="C60" s="3"/>
      <c r="E60" s="3">
        <f>+E8-E59</f>
        <v>114.63999999999987</v>
      </c>
      <c r="G60" s="4">
        <f>+G8-G59</f>
        <v>0</v>
      </c>
      <c r="H60" s="4">
        <f>ROUND(E60-G60,2)</f>
        <v>114.64</v>
      </c>
    </row>
    <row r="61" spans="1:8" x14ac:dyDescent="0.25">
      <c r="A61" t="s">
        <v>10</v>
      </c>
      <c r="C61" s="3"/>
      <c r="E61" s="3"/>
    </row>
    <row r="62" spans="1:8" x14ac:dyDescent="0.25">
      <c r="A62" s="15" t="s">
        <v>68</v>
      </c>
      <c r="C62" s="3"/>
      <c r="E62" s="3"/>
    </row>
    <row r="63" spans="1:8" x14ac:dyDescent="0.25">
      <c r="A63" s="1" t="s">
        <v>59</v>
      </c>
      <c r="B63" s="1" t="s">
        <v>43</v>
      </c>
      <c r="C63" s="6">
        <v>26.41</v>
      </c>
      <c r="D63" s="1">
        <v>1</v>
      </c>
      <c r="E63" s="3">
        <f>ROUND(C63*D63,2)</f>
        <v>26.41</v>
      </c>
      <c r="F63" s="2">
        <v>0</v>
      </c>
      <c r="G63" s="3">
        <f>ROUND(E63*F63,2)</f>
        <v>0</v>
      </c>
      <c r="H63" s="3">
        <f>ROUND(E63-G63,2)</f>
        <v>26.41</v>
      </c>
    </row>
    <row r="64" spans="1:8" x14ac:dyDescent="0.25">
      <c r="A64" s="1" t="s">
        <v>54</v>
      </c>
      <c r="B64" s="1" t="s">
        <v>43</v>
      </c>
      <c r="C64" s="6">
        <v>33.950000000000003</v>
      </c>
      <c r="D64" s="1">
        <v>1</v>
      </c>
      <c r="E64" s="3">
        <f>ROUND(C64*D64,2)</f>
        <v>33.950000000000003</v>
      </c>
      <c r="F64" s="2">
        <v>0</v>
      </c>
      <c r="G64" s="3">
        <f>ROUND(E64*F64,2)</f>
        <v>0</v>
      </c>
      <c r="H64" s="3">
        <f>ROUND(E64-G64,2)</f>
        <v>33.950000000000003</v>
      </c>
    </row>
    <row r="65" spans="1:8" x14ac:dyDescent="0.25">
      <c r="A65" s="1" t="s">
        <v>56</v>
      </c>
      <c r="B65" s="1" t="s">
        <v>43</v>
      </c>
      <c r="C65" s="6">
        <v>29.49</v>
      </c>
      <c r="D65" s="1">
        <v>1</v>
      </c>
      <c r="E65" s="3">
        <f>ROUND(C65*D65,2)</f>
        <v>29.49</v>
      </c>
      <c r="F65" s="2">
        <v>0</v>
      </c>
      <c r="G65" s="3">
        <f>ROUND(E65*F65,2)</f>
        <v>0</v>
      </c>
      <c r="H65" s="3">
        <f>ROUND(E65-G65,2)</f>
        <v>29.49</v>
      </c>
    </row>
    <row r="66" spans="1:8" x14ac:dyDescent="0.25">
      <c r="A66" s="7" t="s">
        <v>83</v>
      </c>
      <c r="B66" s="7" t="s">
        <v>43</v>
      </c>
      <c r="C66" s="8">
        <v>1.63</v>
      </c>
      <c r="D66" s="7">
        <v>1</v>
      </c>
      <c r="E66" s="9">
        <f>ROUND(C66*D66,2)</f>
        <v>1.63</v>
      </c>
      <c r="F66" s="10">
        <v>0</v>
      </c>
      <c r="G66" s="9">
        <f>ROUND(E66*F66,2)</f>
        <v>0</v>
      </c>
      <c r="H66" s="9">
        <f>ROUND(E66-G66,2)</f>
        <v>1.63</v>
      </c>
    </row>
    <row r="67" spans="1:8" x14ac:dyDescent="0.25">
      <c r="A67" s="15" t="s">
        <v>69</v>
      </c>
      <c r="C67" s="3"/>
      <c r="E67" s="3">
        <f>SUM(E63:E66)</f>
        <v>91.47999999999999</v>
      </c>
      <c r="G67" s="4">
        <f>SUM(G63:G66)</f>
        <v>0</v>
      </c>
      <c r="H67" s="4">
        <f>ROUND(E67-G67,2)</f>
        <v>91.48</v>
      </c>
    </row>
    <row r="68" spans="1:8" x14ac:dyDescent="0.25">
      <c r="A68" s="15" t="s">
        <v>70</v>
      </c>
      <c r="C68" s="3"/>
      <c r="E68" s="3">
        <f>+E59+E67</f>
        <v>740.1400000000001</v>
      </c>
      <c r="G68" s="4">
        <f>+G59+G67</f>
        <v>0</v>
      </c>
      <c r="H68" s="4">
        <f>ROUND(E68-G68,2)</f>
        <v>740.14</v>
      </c>
    </row>
    <row r="69" spans="1:8" x14ac:dyDescent="0.25">
      <c r="A69" s="15" t="s">
        <v>71</v>
      </c>
      <c r="C69" s="3"/>
      <c r="E69" s="3">
        <f>+E8-E68</f>
        <v>23.159999999999854</v>
      </c>
      <c r="G69" s="4">
        <f>+G8-G68</f>
        <v>0</v>
      </c>
      <c r="H69" s="4">
        <f>ROUND(E69-G69,2)</f>
        <v>23.16</v>
      </c>
    </row>
    <row r="70" spans="1:8" x14ac:dyDescent="0.25">
      <c r="A70" t="s">
        <v>1</v>
      </c>
      <c r="C70" s="3"/>
      <c r="E70" s="3"/>
    </row>
    <row r="71" spans="1:8" x14ac:dyDescent="0.25">
      <c r="A71" t="s">
        <v>142</v>
      </c>
      <c r="C71" s="3"/>
      <c r="E71" s="3"/>
    </row>
    <row r="73" spans="1:8" x14ac:dyDescent="0.25">
      <c r="A73" s="15" t="s">
        <v>72</v>
      </c>
      <c r="C73" s="3"/>
      <c r="E73" s="3"/>
    </row>
    <row r="74" spans="1:8" x14ac:dyDescent="0.25">
      <c r="A74" s="15" t="s">
        <v>73</v>
      </c>
      <c r="C74" s="3"/>
      <c r="E74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4701-A51C-49FD-8AC6-9330BF040250}">
  <dimension ref="A1:H81"/>
  <sheetViews>
    <sheetView workbookViewId="0">
      <selection activeCell="A2" sqref="A2:H2"/>
    </sheetView>
  </sheetViews>
  <sheetFormatPr defaultRowHeight="15" x14ac:dyDescent="0.25"/>
  <cols>
    <col min="1" max="1" width="19.710937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103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152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151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4.49</v>
      </c>
      <c r="D7" s="7">
        <v>235</v>
      </c>
      <c r="E7" s="9">
        <f>ROUND(C7*D7,2)</f>
        <v>1055.1500000000001</v>
      </c>
      <c r="F7" s="10">
        <v>0</v>
      </c>
      <c r="G7" s="9">
        <f>ROUND(E7*F7,2)</f>
        <v>0</v>
      </c>
      <c r="H7" s="9">
        <f>ROUND(E7-G7,2)</f>
        <v>1055.1500000000001</v>
      </c>
    </row>
    <row r="8" spans="1:8" x14ac:dyDescent="0.25">
      <c r="A8" s="15" t="s">
        <v>9</v>
      </c>
      <c r="C8" s="3"/>
      <c r="E8" s="3">
        <f>SUM(E7:E7)</f>
        <v>1055.1500000000001</v>
      </c>
      <c r="G8" s="4">
        <f>SUM(G7:G7)</f>
        <v>0</v>
      </c>
      <c r="H8" s="4">
        <f>ROUND(E8-G8,2)</f>
        <v>1055.1500000000001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8.0500000000000007</v>
      </c>
      <c r="D12" s="1">
        <v>2</v>
      </c>
      <c r="E12" s="3">
        <f>ROUND(C12*D12,2)</f>
        <v>16.100000000000001</v>
      </c>
      <c r="F12" s="2">
        <v>0</v>
      </c>
      <c r="G12" s="3">
        <f>ROUND(E12*F12,2)</f>
        <v>0</v>
      </c>
      <c r="H12" s="3">
        <f>ROUND(E12-G12,2)</f>
        <v>16.100000000000001</v>
      </c>
    </row>
    <row r="13" spans="1:8" x14ac:dyDescent="0.25">
      <c r="A13" s="1" t="s">
        <v>15</v>
      </c>
      <c r="B13" s="1" t="s">
        <v>14</v>
      </c>
      <c r="C13" s="6">
        <v>7.5</v>
      </c>
      <c r="D13" s="1">
        <v>0.2</v>
      </c>
      <c r="E13" s="3">
        <f>ROUND(C13*D13,2)</f>
        <v>1.5</v>
      </c>
      <c r="F13" s="2">
        <v>0</v>
      </c>
      <c r="G13" s="3">
        <f>ROUND(E13*F13,2)</f>
        <v>0</v>
      </c>
      <c r="H13" s="3">
        <f>ROUND(E13-G13,2)</f>
        <v>1.5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29.1</v>
      </c>
      <c r="D15" s="1">
        <v>1.63</v>
      </c>
      <c r="E15" s="3">
        <f>ROUND(C15*D15,2)</f>
        <v>47.43</v>
      </c>
      <c r="F15" s="2">
        <v>0</v>
      </c>
      <c r="G15" s="3">
        <f>ROUND(E15*F15,2)</f>
        <v>0</v>
      </c>
      <c r="H15" s="3">
        <f>ROUND(E15-G15,2)</f>
        <v>47.43</v>
      </c>
    </row>
    <row r="16" spans="1:8" x14ac:dyDescent="0.25">
      <c r="A16" s="1" t="s">
        <v>19</v>
      </c>
      <c r="B16" s="1" t="s">
        <v>18</v>
      </c>
      <c r="C16" s="6">
        <v>27.09</v>
      </c>
      <c r="D16" s="1">
        <v>1.25</v>
      </c>
      <c r="E16" s="3">
        <f>ROUND(C16*D16,2)</f>
        <v>33.86</v>
      </c>
      <c r="F16" s="2">
        <v>0</v>
      </c>
      <c r="G16" s="3">
        <f>ROUND(E16*F16,2)</f>
        <v>0</v>
      </c>
      <c r="H16" s="3">
        <f>ROUND(E16-G16,2)</f>
        <v>33.86</v>
      </c>
    </row>
    <row r="17" spans="1:8" x14ac:dyDescent="0.25">
      <c r="A17" s="1" t="s">
        <v>24</v>
      </c>
      <c r="B17" s="1" t="s">
        <v>21</v>
      </c>
      <c r="C17" s="6">
        <v>2.76</v>
      </c>
      <c r="D17" s="1">
        <v>56.026299999999999</v>
      </c>
      <c r="E17" s="3">
        <f>ROUND(C17*D17,2)</f>
        <v>154.63</v>
      </c>
      <c r="F17" s="2">
        <v>0</v>
      </c>
      <c r="G17" s="3">
        <f>ROUND(E17*F17,2)</f>
        <v>0</v>
      </c>
      <c r="H17" s="3">
        <f>ROUND(E17-G17,2)</f>
        <v>154.63</v>
      </c>
    </row>
    <row r="18" spans="1:8" x14ac:dyDescent="0.25">
      <c r="A18" s="5" t="s">
        <v>107</v>
      </c>
      <c r="C18" s="3"/>
      <c r="E18" s="3"/>
    </row>
    <row r="19" spans="1:8" x14ac:dyDescent="0.25">
      <c r="A19" s="1" t="s">
        <v>136</v>
      </c>
      <c r="B19" s="1" t="s">
        <v>28</v>
      </c>
      <c r="C19" s="6">
        <v>1.47</v>
      </c>
      <c r="D19" s="1">
        <v>13.7</v>
      </c>
      <c r="E19" s="3">
        <f>ROUND(C19*D19,2)</f>
        <v>20.14</v>
      </c>
      <c r="F19" s="2">
        <v>0</v>
      </c>
      <c r="G19" s="3">
        <f>ROUND(E19*F19,2)</f>
        <v>0</v>
      </c>
      <c r="H19" s="3">
        <f>ROUND(E19-G19,2)</f>
        <v>20.14</v>
      </c>
    </row>
    <row r="20" spans="1:8" x14ac:dyDescent="0.25">
      <c r="A20" s="5" t="s">
        <v>26</v>
      </c>
      <c r="C20" s="3"/>
      <c r="E20" s="3"/>
    </row>
    <row r="21" spans="1:8" x14ac:dyDescent="0.25">
      <c r="A21" s="1" t="s">
        <v>27</v>
      </c>
      <c r="B21" s="1" t="s">
        <v>28</v>
      </c>
      <c r="C21" s="6">
        <v>0.12</v>
      </c>
      <c r="D21" s="1">
        <v>32</v>
      </c>
      <c r="E21" s="3">
        <f>ROUND(C21*D21,2)</f>
        <v>3.84</v>
      </c>
      <c r="F21" s="2">
        <v>0</v>
      </c>
      <c r="G21" s="3">
        <f>ROUND(E21*F21,2)</f>
        <v>0</v>
      </c>
      <c r="H21" s="3">
        <f>ROUND(E21-G21,2)</f>
        <v>3.84</v>
      </c>
    </row>
    <row r="22" spans="1:8" x14ac:dyDescent="0.25">
      <c r="A22" s="1" t="s">
        <v>29</v>
      </c>
      <c r="B22" s="1" t="s">
        <v>23</v>
      </c>
      <c r="C22" s="6">
        <v>15</v>
      </c>
      <c r="D22" s="1">
        <v>0.5</v>
      </c>
      <c r="E22" s="3">
        <f>ROUND(C22*D22,2)</f>
        <v>7.5</v>
      </c>
      <c r="F22" s="2">
        <v>0</v>
      </c>
      <c r="G22" s="3">
        <f>ROUND(E22*F22,2)</f>
        <v>0</v>
      </c>
      <c r="H22" s="3">
        <f>ROUND(E22-G22,2)</f>
        <v>7.5</v>
      </c>
    </row>
    <row r="23" spans="1:8" x14ac:dyDescent="0.25">
      <c r="A23" s="1" t="s">
        <v>30</v>
      </c>
      <c r="B23" s="1" t="s">
        <v>23</v>
      </c>
      <c r="C23" s="6">
        <v>15.01</v>
      </c>
      <c r="D23" s="1">
        <v>1</v>
      </c>
      <c r="E23" s="3">
        <f>ROUND(C23*D23,2)</f>
        <v>15.01</v>
      </c>
      <c r="F23" s="2">
        <v>0</v>
      </c>
      <c r="G23" s="3">
        <f>ROUND(E23*F23,2)</f>
        <v>0</v>
      </c>
      <c r="H23" s="3">
        <f>ROUND(E23-G23,2)</f>
        <v>15.01</v>
      </c>
    </row>
    <row r="24" spans="1:8" x14ac:dyDescent="0.25">
      <c r="A24" s="1" t="s">
        <v>31</v>
      </c>
      <c r="B24" s="1" t="s">
        <v>23</v>
      </c>
      <c r="C24" s="6">
        <v>2.1800000000000002</v>
      </c>
      <c r="D24" s="1">
        <v>4</v>
      </c>
      <c r="E24" s="3">
        <f>ROUND(C24*D24,2)</f>
        <v>8.7200000000000006</v>
      </c>
      <c r="F24" s="2">
        <v>0</v>
      </c>
      <c r="G24" s="3">
        <f>ROUND(E24*F24,2)</f>
        <v>0</v>
      </c>
      <c r="H24" s="3">
        <f>ROUND(E24-G24,2)</f>
        <v>8.7200000000000006</v>
      </c>
    </row>
    <row r="25" spans="1:8" x14ac:dyDescent="0.25">
      <c r="A25" s="1" t="s">
        <v>32</v>
      </c>
      <c r="B25" s="1" t="s">
        <v>23</v>
      </c>
      <c r="C25" s="6">
        <v>6.11</v>
      </c>
      <c r="D25" s="1">
        <v>3.6</v>
      </c>
      <c r="E25" s="3">
        <f>ROUND(C25*D25,2)</f>
        <v>22</v>
      </c>
      <c r="F25" s="2">
        <v>0</v>
      </c>
      <c r="G25" s="3">
        <f>ROUND(E25*F25,2)</f>
        <v>0</v>
      </c>
      <c r="H25" s="3">
        <f>ROUND(E25-G25,2)</f>
        <v>22</v>
      </c>
    </row>
    <row r="26" spans="1:8" x14ac:dyDescent="0.25">
      <c r="A26" s="5" t="s">
        <v>33</v>
      </c>
      <c r="C26" s="3"/>
      <c r="E26" s="3"/>
    </row>
    <row r="27" spans="1:8" x14ac:dyDescent="0.25">
      <c r="A27" s="1" t="s">
        <v>34</v>
      </c>
      <c r="B27" s="1" t="s">
        <v>28</v>
      </c>
      <c r="C27" s="6">
        <v>0.48</v>
      </c>
      <c r="D27" s="1">
        <v>1.2804</v>
      </c>
      <c r="E27" s="3">
        <f>ROUND(C27*D27,2)</f>
        <v>0.61</v>
      </c>
      <c r="F27" s="2">
        <v>0</v>
      </c>
      <c r="G27" s="3">
        <f>ROUND(E27*F27,2)</f>
        <v>0</v>
      </c>
      <c r="H27" s="3">
        <f>ROUND(E27-G27,2)</f>
        <v>0.61</v>
      </c>
    </row>
    <row r="28" spans="1:8" x14ac:dyDescent="0.25">
      <c r="A28" s="5" t="s">
        <v>38</v>
      </c>
      <c r="C28" s="3"/>
      <c r="E28" s="3"/>
    </row>
    <row r="29" spans="1:8" x14ac:dyDescent="0.25">
      <c r="A29" s="1" t="s">
        <v>39</v>
      </c>
      <c r="B29" s="1" t="s">
        <v>40</v>
      </c>
      <c r="C29" s="6">
        <v>3.61</v>
      </c>
      <c r="D29" s="1">
        <v>28</v>
      </c>
      <c r="E29" s="3">
        <f>ROUND(C29*D29,2)</f>
        <v>101.08</v>
      </c>
      <c r="F29" s="2">
        <v>0</v>
      </c>
      <c r="G29" s="3">
        <f>ROUND(E29*F29,2)</f>
        <v>0</v>
      </c>
      <c r="H29" s="3">
        <f>ROUND(E29-G29,2)</f>
        <v>101.08</v>
      </c>
    </row>
    <row r="30" spans="1:8" x14ac:dyDescent="0.25">
      <c r="A30" s="5" t="s">
        <v>99</v>
      </c>
      <c r="C30" s="3"/>
      <c r="E30" s="3"/>
    </row>
    <row r="31" spans="1:8" x14ac:dyDescent="0.25">
      <c r="A31" s="1" t="s">
        <v>100</v>
      </c>
      <c r="B31" s="1" t="s">
        <v>23</v>
      </c>
      <c r="C31" s="6">
        <v>3.3</v>
      </c>
      <c r="D31" s="1">
        <v>0.6</v>
      </c>
      <c r="E31" s="3">
        <f>ROUND(C31*D31,2)</f>
        <v>1.98</v>
      </c>
      <c r="F31" s="2">
        <v>0</v>
      </c>
      <c r="G31" s="3">
        <f>ROUND(E31*F31,2)</f>
        <v>0</v>
      </c>
      <c r="H31" s="3">
        <f>ROUND(E31-G31,2)</f>
        <v>1.98</v>
      </c>
    </row>
    <row r="32" spans="1:8" x14ac:dyDescent="0.25">
      <c r="A32" s="5" t="s">
        <v>41</v>
      </c>
      <c r="C32" s="3"/>
      <c r="E32" s="3"/>
    </row>
    <row r="33" spans="1:8" x14ac:dyDescent="0.25">
      <c r="A33" s="1" t="s">
        <v>42</v>
      </c>
      <c r="B33" s="1" t="s">
        <v>43</v>
      </c>
      <c r="C33" s="6">
        <v>9</v>
      </c>
      <c r="D33" s="1">
        <v>1</v>
      </c>
      <c r="E33" s="3">
        <f>ROUND(C33*D33,2)</f>
        <v>9</v>
      </c>
      <c r="F33" s="2">
        <v>0</v>
      </c>
      <c r="G33" s="3">
        <f>ROUND(E33*F33,2)</f>
        <v>0</v>
      </c>
      <c r="H33" s="3">
        <f>ROUND(E33-G33,2)</f>
        <v>9</v>
      </c>
    </row>
    <row r="34" spans="1:8" x14ac:dyDescent="0.25">
      <c r="A34" s="5" t="s">
        <v>44</v>
      </c>
      <c r="C34" s="3"/>
      <c r="E34" s="3"/>
    </row>
    <row r="35" spans="1:8" x14ac:dyDescent="0.25">
      <c r="A35" s="1" t="s">
        <v>45</v>
      </c>
      <c r="B35" s="1" t="s">
        <v>8</v>
      </c>
      <c r="C35" s="6">
        <v>0.31</v>
      </c>
      <c r="D35" s="1">
        <v>235</v>
      </c>
      <c r="E35" s="3">
        <f>ROUND(C35*D35,2)</f>
        <v>72.849999999999994</v>
      </c>
      <c r="F35" s="2">
        <v>0</v>
      </c>
      <c r="G35" s="3">
        <f>ROUND(E35*F35,2)</f>
        <v>0</v>
      </c>
      <c r="H35" s="3">
        <f>ROUND(E35-G35,2)</f>
        <v>72.849999999999994</v>
      </c>
    </row>
    <row r="36" spans="1:8" x14ac:dyDescent="0.25">
      <c r="A36" s="5" t="s">
        <v>46</v>
      </c>
      <c r="C36" s="3"/>
      <c r="E36" s="3"/>
    </row>
    <row r="37" spans="1:8" x14ac:dyDescent="0.25">
      <c r="A37" s="1" t="s">
        <v>47</v>
      </c>
      <c r="B37" s="1" t="s">
        <v>48</v>
      </c>
      <c r="C37" s="6">
        <v>51.39</v>
      </c>
      <c r="D37" s="1">
        <v>0.66600000000000004</v>
      </c>
      <c r="E37" s="3">
        <f>ROUND(C37*D37,2)</f>
        <v>34.229999999999997</v>
      </c>
      <c r="F37" s="2">
        <v>0</v>
      </c>
      <c r="G37" s="3">
        <f>ROUND(E37*F37,2)</f>
        <v>0</v>
      </c>
      <c r="H37" s="3">
        <f>ROUND(E37-G37,2)</f>
        <v>34.229999999999997</v>
      </c>
    </row>
    <row r="38" spans="1:8" x14ac:dyDescent="0.25">
      <c r="A38" s="5" t="s">
        <v>49</v>
      </c>
      <c r="C38" s="3"/>
      <c r="E38" s="3"/>
    </row>
    <row r="39" spans="1:8" x14ac:dyDescent="0.25">
      <c r="A39" s="1" t="s">
        <v>50</v>
      </c>
      <c r="B39" s="1" t="s">
        <v>43</v>
      </c>
      <c r="C39" s="6">
        <v>6</v>
      </c>
      <c r="D39" s="1">
        <v>1</v>
      </c>
      <c r="E39" s="3">
        <f>ROUND(C39*D39,2)</f>
        <v>6</v>
      </c>
      <c r="F39" s="2">
        <v>0</v>
      </c>
      <c r="G39" s="3">
        <f>ROUND(E39*F39,2)</f>
        <v>0</v>
      </c>
      <c r="H39" s="3">
        <f>ROUND(E39-G39,2)</f>
        <v>6</v>
      </c>
    </row>
    <row r="40" spans="1:8" x14ac:dyDescent="0.25">
      <c r="A40" s="5" t="s">
        <v>51</v>
      </c>
      <c r="C40" s="3"/>
      <c r="E40" s="3"/>
    </row>
    <row r="41" spans="1:8" x14ac:dyDescent="0.25">
      <c r="A41" s="1" t="s">
        <v>52</v>
      </c>
      <c r="B41" s="1" t="s">
        <v>43</v>
      </c>
      <c r="C41" s="6">
        <v>10</v>
      </c>
      <c r="D41" s="1">
        <v>0.33300000000000002</v>
      </c>
      <c r="E41" s="3">
        <f>ROUND(C41*D41,2)</f>
        <v>3.33</v>
      </c>
      <c r="F41" s="2">
        <v>0</v>
      </c>
      <c r="G41" s="3">
        <f>ROUND(E41*F41,2)</f>
        <v>0</v>
      </c>
      <c r="H41" s="3">
        <f>ROUND(E41-G41,2)</f>
        <v>3.33</v>
      </c>
    </row>
    <row r="42" spans="1:8" x14ac:dyDescent="0.25">
      <c r="A42" s="5" t="s">
        <v>53</v>
      </c>
      <c r="C42" s="3"/>
      <c r="E42" s="3"/>
    </row>
    <row r="43" spans="1:8" x14ac:dyDescent="0.25">
      <c r="A43" s="1" t="s">
        <v>54</v>
      </c>
      <c r="B43" s="1" t="s">
        <v>55</v>
      </c>
      <c r="C43" s="6">
        <v>18.690000000000001</v>
      </c>
      <c r="D43" s="1">
        <v>0.4138</v>
      </c>
      <c r="E43" s="3">
        <f>ROUND(C43*D43,2)</f>
        <v>7.73</v>
      </c>
      <c r="F43" s="2">
        <v>0</v>
      </c>
      <c r="G43" s="3">
        <f>ROUND(E43*F43,2)</f>
        <v>0</v>
      </c>
      <c r="H43" s="3">
        <f>ROUND(E43-G43,2)</f>
        <v>7.73</v>
      </c>
    </row>
    <row r="44" spans="1:8" x14ac:dyDescent="0.25">
      <c r="A44" s="1" t="s">
        <v>56</v>
      </c>
      <c r="B44" s="1" t="s">
        <v>55</v>
      </c>
      <c r="C44" s="6">
        <v>18.690000000000001</v>
      </c>
      <c r="D44" s="1">
        <v>0.12770000000000001</v>
      </c>
      <c r="E44" s="3">
        <f>ROUND(C44*D44,2)</f>
        <v>2.39</v>
      </c>
      <c r="F44" s="2">
        <v>0</v>
      </c>
      <c r="G44" s="3">
        <f>ROUND(E44*F44,2)</f>
        <v>0</v>
      </c>
      <c r="H44" s="3">
        <f>ROUND(E44-G44,2)</f>
        <v>2.39</v>
      </c>
    </row>
    <row r="45" spans="1:8" x14ac:dyDescent="0.25">
      <c r="A45" s="1" t="s">
        <v>83</v>
      </c>
      <c r="B45" s="1" t="s">
        <v>55</v>
      </c>
      <c r="C45" s="6">
        <v>18.690000000000001</v>
      </c>
      <c r="D45" s="1">
        <v>1.7600000000000001E-2</v>
      </c>
      <c r="E45" s="3">
        <f>ROUND(C45*D45,2)</f>
        <v>0.33</v>
      </c>
      <c r="F45" s="2">
        <v>0</v>
      </c>
      <c r="G45" s="3">
        <f>ROUND(E45*F45,2)</f>
        <v>0</v>
      </c>
      <c r="H45" s="3">
        <f>ROUND(E45-G45,2)</f>
        <v>0.33</v>
      </c>
    </row>
    <row r="46" spans="1:8" x14ac:dyDescent="0.25">
      <c r="A46" s="5" t="s">
        <v>57</v>
      </c>
      <c r="C46" s="3"/>
      <c r="E46" s="3"/>
    </row>
    <row r="47" spans="1:8" x14ac:dyDescent="0.25">
      <c r="A47" s="1" t="s">
        <v>58</v>
      </c>
      <c r="B47" s="1" t="s">
        <v>55</v>
      </c>
      <c r="C47" s="6">
        <v>9.06</v>
      </c>
      <c r="D47" s="1">
        <v>0.20369999999999999</v>
      </c>
      <c r="E47" s="3">
        <f>ROUND(C47*D47,2)</f>
        <v>1.85</v>
      </c>
      <c r="F47" s="2">
        <v>0</v>
      </c>
      <c r="G47" s="3">
        <f>ROUND(E47*F47,2)</f>
        <v>0</v>
      </c>
      <c r="H47" s="3">
        <f>ROUND(E47-G47,2)</f>
        <v>1.85</v>
      </c>
    </row>
    <row r="48" spans="1:8" x14ac:dyDescent="0.25">
      <c r="A48" s="5" t="s">
        <v>60</v>
      </c>
      <c r="C48" s="3"/>
      <c r="E48" s="3"/>
    </row>
    <row r="49" spans="1:8" x14ac:dyDescent="0.25">
      <c r="A49" s="1" t="s">
        <v>59</v>
      </c>
      <c r="B49" s="1" t="s">
        <v>55</v>
      </c>
      <c r="C49" s="6">
        <v>9.06</v>
      </c>
      <c r="D49" s="1">
        <v>0.1285</v>
      </c>
      <c r="E49" s="3">
        <f>ROUND(C49*D49,2)</f>
        <v>1.1599999999999999</v>
      </c>
      <c r="F49" s="2">
        <v>0</v>
      </c>
      <c r="G49" s="3">
        <f>ROUND(E49*F49,2)</f>
        <v>0</v>
      </c>
      <c r="H49" s="3">
        <f>ROUND(E49-G49,2)</f>
        <v>1.1599999999999999</v>
      </c>
    </row>
    <row r="50" spans="1:8" x14ac:dyDescent="0.25">
      <c r="A50" s="1" t="s">
        <v>83</v>
      </c>
      <c r="B50" s="1" t="s">
        <v>55</v>
      </c>
      <c r="C50" s="6">
        <v>9.06</v>
      </c>
      <c r="D50" s="1">
        <v>8.8000000000000005E-3</v>
      </c>
      <c r="E50" s="3">
        <f>ROUND(C50*D50,2)</f>
        <v>0.08</v>
      </c>
      <c r="F50" s="2">
        <v>0</v>
      </c>
      <c r="G50" s="3">
        <f>ROUND(E50*F50,2)</f>
        <v>0</v>
      </c>
      <c r="H50" s="3">
        <f>ROUND(E50-G50,2)</f>
        <v>0.08</v>
      </c>
    </row>
    <row r="51" spans="1:8" x14ac:dyDescent="0.25">
      <c r="A51" s="1" t="s">
        <v>61</v>
      </c>
      <c r="B51" s="1" t="s">
        <v>55</v>
      </c>
      <c r="C51" s="6">
        <v>18.7</v>
      </c>
      <c r="D51" s="1">
        <v>0.50319999999999998</v>
      </c>
      <c r="E51" s="3">
        <f>ROUND(C51*D51,2)</f>
        <v>9.41</v>
      </c>
      <c r="F51" s="2">
        <v>0</v>
      </c>
      <c r="G51" s="3">
        <f>ROUND(E51*F51,2)</f>
        <v>0</v>
      </c>
      <c r="H51" s="3">
        <f>ROUND(E51-G51,2)</f>
        <v>9.41</v>
      </c>
    </row>
    <row r="52" spans="1:8" x14ac:dyDescent="0.25">
      <c r="A52" s="5" t="s">
        <v>62</v>
      </c>
      <c r="C52" s="3"/>
      <c r="E52" s="3"/>
    </row>
    <row r="53" spans="1:8" x14ac:dyDescent="0.25">
      <c r="A53" s="1" t="s">
        <v>54</v>
      </c>
      <c r="B53" s="1" t="s">
        <v>21</v>
      </c>
      <c r="C53" s="6">
        <v>2.86</v>
      </c>
      <c r="D53" s="1">
        <v>4.7920999999999996</v>
      </c>
      <c r="E53" s="3">
        <f>ROUND(C53*D53,2)</f>
        <v>13.71</v>
      </c>
      <c r="F53" s="2">
        <v>0</v>
      </c>
      <c r="G53" s="3">
        <f>ROUND(E53*F53,2)</f>
        <v>0</v>
      </c>
      <c r="H53" s="3">
        <f>ROUND(E53-G53,2)</f>
        <v>13.71</v>
      </c>
    </row>
    <row r="54" spans="1:8" x14ac:dyDescent="0.25">
      <c r="A54" s="1" t="s">
        <v>56</v>
      </c>
      <c r="B54" s="1" t="s">
        <v>21</v>
      </c>
      <c r="C54" s="6">
        <v>2.86</v>
      </c>
      <c r="D54" s="1">
        <v>1.742</v>
      </c>
      <c r="E54" s="3">
        <f>ROUND(C54*D54,2)</f>
        <v>4.9800000000000004</v>
      </c>
      <c r="F54" s="2">
        <v>0</v>
      </c>
      <c r="G54" s="3">
        <f>ROUND(E54*F54,2)</f>
        <v>0</v>
      </c>
      <c r="H54" s="3">
        <f>ROUND(E54-G54,2)</f>
        <v>4.9800000000000004</v>
      </c>
    </row>
    <row r="55" spans="1:8" x14ac:dyDescent="0.25">
      <c r="A55" s="1" t="s">
        <v>83</v>
      </c>
      <c r="B55" s="1" t="s">
        <v>21</v>
      </c>
      <c r="C55" s="6">
        <v>2.86</v>
      </c>
      <c r="D55" s="1">
        <v>0.15870000000000001</v>
      </c>
      <c r="E55" s="3">
        <f>ROUND(C55*D55,2)</f>
        <v>0.45</v>
      </c>
      <c r="F55" s="2">
        <v>0</v>
      </c>
      <c r="G55" s="3">
        <f>ROUND(E55*F55,2)</f>
        <v>0</v>
      </c>
      <c r="H55" s="3">
        <f>ROUND(E55-G55,2)</f>
        <v>0.45</v>
      </c>
    </row>
    <row r="56" spans="1:8" x14ac:dyDescent="0.25">
      <c r="A56" s="1" t="s">
        <v>122</v>
      </c>
      <c r="B56" s="1" t="s">
        <v>21</v>
      </c>
      <c r="C56" s="6">
        <v>2.86</v>
      </c>
      <c r="D56" s="1">
        <v>11.2011</v>
      </c>
      <c r="E56" s="3">
        <f>ROUND(C56*D56,2)</f>
        <v>32.04</v>
      </c>
      <c r="F56" s="2">
        <v>0</v>
      </c>
      <c r="G56" s="3">
        <f>ROUND(E56*F56,2)</f>
        <v>0</v>
      </c>
      <c r="H56" s="3">
        <f>ROUND(E56-G56,2)</f>
        <v>32.04</v>
      </c>
    </row>
    <row r="57" spans="1:8" x14ac:dyDescent="0.25">
      <c r="A57" s="5" t="s">
        <v>64</v>
      </c>
      <c r="C57" s="3"/>
      <c r="E57" s="3"/>
    </row>
    <row r="58" spans="1:8" x14ac:dyDescent="0.25">
      <c r="A58" s="1" t="s">
        <v>59</v>
      </c>
      <c r="B58" s="1" t="s">
        <v>43</v>
      </c>
      <c r="C58" s="6">
        <v>14.83</v>
      </c>
      <c r="D58" s="1">
        <v>1</v>
      </c>
      <c r="E58" s="3">
        <f>ROUND(C58*D58,2)</f>
        <v>14.83</v>
      </c>
      <c r="F58" s="2">
        <v>0</v>
      </c>
      <c r="G58" s="3">
        <f>ROUND(E58*F58,2)</f>
        <v>0</v>
      </c>
      <c r="H58" s="3">
        <f>ROUND(E58-G58,2)</f>
        <v>14.83</v>
      </c>
    </row>
    <row r="59" spans="1:8" x14ac:dyDescent="0.25">
      <c r="A59" s="1" t="s">
        <v>54</v>
      </c>
      <c r="B59" s="1" t="s">
        <v>43</v>
      </c>
      <c r="C59" s="6">
        <v>4.22</v>
      </c>
      <c r="D59" s="1">
        <v>1</v>
      </c>
      <c r="E59" s="3">
        <f>ROUND(C59*D59,2)</f>
        <v>4.22</v>
      </c>
      <c r="F59" s="2">
        <v>0</v>
      </c>
      <c r="G59" s="3">
        <f>ROUND(E59*F59,2)</f>
        <v>0</v>
      </c>
      <c r="H59" s="3">
        <f>ROUND(E59-G59,2)</f>
        <v>4.22</v>
      </c>
    </row>
    <row r="60" spans="1:8" x14ac:dyDescent="0.25">
      <c r="A60" s="1" t="s">
        <v>56</v>
      </c>
      <c r="B60" s="1" t="s">
        <v>43</v>
      </c>
      <c r="C60" s="6">
        <v>6.16</v>
      </c>
      <c r="D60" s="1">
        <v>1</v>
      </c>
      <c r="E60" s="3">
        <f>ROUND(C60*D60,2)</f>
        <v>6.16</v>
      </c>
      <c r="F60" s="2">
        <v>0</v>
      </c>
      <c r="G60" s="3">
        <f>ROUND(E60*F60,2)</f>
        <v>0</v>
      </c>
      <c r="H60" s="3">
        <f>ROUND(E60-G60,2)</f>
        <v>6.16</v>
      </c>
    </row>
    <row r="61" spans="1:8" x14ac:dyDescent="0.25">
      <c r="A61" s="1" t="s">
        <v>83</v>
      </c>
      <c r="B61" s="1" t="s">
        <v>43</v>
      </c>
      <c r="C61" s="6">
        <v>0.2</v>
      </c>
      <c r="D61" s="1">
        <v>1</v>
      </c>
      <c r="E61" s="3">
        <f>ROUND(C61*D61,2)</f>
        <v>0.2</v>
      </c>
      <c r="F61" s="2">
        <v>0</v>
      </c>
      <c r="G61" s="3">
        <f>ROUND(E61*F61,2)</f>
        <v>0</v>
      </c>
      <c r="H61" s="3">
        <f>ROUND(E61-G61,2)</f>
        <v>0.2</v>
      </c>
    </row>
    <row r="62" spans="1:8" x14ac:dyDescent="0.25">
      <c r="A62" s="1" t="s">
        <v>122</v>
      </c>
      <c r="B62" s="1" t="s">
        <v>43</v>
      </c>
      <c r="C62" s="6">
        <v>21.95</v>
      </c>
      <c r="D62" s="1">
        <v>1</v>
      </c>
      <c r="E62" s="3">
        <f>ROUND(C62*D62,2)</f>
        <v>21.95</v>
      </c>
      <c r="F62" s="2">
        <v>0</v>
      </c>
      <c r="G62" s="3">
        <f>ROUND(E62*F62,2)</f>
        <v>0</v>
      </c>
      <c r="H62" s="3">
        <f>ROUND(E62-G62,2)</f>
        <v>21.95</v>
      </c>
    </row>
    <row r="63" spans="1:8" x14ac:dyDescent="0.25">
      <c r="A63" s="7" t="s">
        <v>65</v>
      </c>
      <c r="B63" s="7" t="s">
        <v>43</v>
      </c>
      <c r="C63" s="8">
        <v>29.41</v>
      </c>
      <c r="D63" s="7">
        <v>1</v>
      </c>
      <c r="E63" s="9">
        <f>ROUND(C63*D63,2)</f>
        <v>29.41</v>
      </c>
      <c r="F63" s="10">
        <v>0</v>
      </c>
      <c r="G63" s="9">
        <f>ROUND(E63*F63,2)</f>
        <v>0</v>
      </c>
      <c r="H63" s="9">
        <f>ROUND(E63-G63,2)</f>
        <v>29.41</v>
      </c>
    </row>
    <row r="64" spans="1:8" x14ac:dyDescent="0.25">
      <c r="A64" s="15" t="s">
        <v>66</v>
      </c>
      <c r="C64" s="3"/>
      <c r="E64" s="3">
        <f>SUM(E12:E63)</f>
        <v>710.71000000000026</v>
      </c>
      <c r="G64" s="4">
        <f>SUM(G12:G63)</f>
        <v>0</v>
      </c>
      <c r="H64" s="4">
        <f>ROUND(E64-G64,2)</f>
        <v>710.71</v>
      </c>
    </row>
    <row r="65" spans="1:8" x14ac:dyDescent="0.25">
      <c r="A65" s="15" t="s">
        <v>67</v>
      </c>
      <c r="C65" s="3"/>
      <c r="E65" s="3">
        <f>+E8-E64</f>
        <v>344.43999999999983</v>
      </c>
      <c r="G65" s="4">
        <f>+G8-G64</f>
        <v>0</v>
      </c>
      <c r="H65" s="4">
        <f>ROUND(E65-G65,2)</f>
        <v>344.44</v>
      </c>
    </row>
    <row r="66" spans="1:8" x14ac:dyDescent="0.25">
      <c r="A66" t="s">
        <v>10</v>
      </c>
      <c r="C66" s="3"/>
      <c r="E66" s="3"/>
    </row>
    <row r="67" spans="1:8" x14ac:dyDescent="0.25">
      <c r="A67" s="15" t="s">
        <v>68</v>
      </c>
      <c r="C67" s="3"/>
      <c r="E67" s="3"/>
    </row>
    <row r="68" spans="1:8" x14ac:dyDescent="0.25">
      <c r="A68" s="1" t="s">
        <v>59</v>
      </c>
      <c r="B68" s="1" t="s">
        <v>43</v>
      </c>
      <c r="C68" s="6">
        <v>30.09</v>
      </c>
      <c r="D68" s="1">
        <v>1</v>
      </c>
      <c r="E68" s="3">
        <f>ROUND(C68*D68,2)</f>
        <v>30.09</v>
      </c>
      <c r="F68" s="2">
        <v>0</v>
      </c>
      <c r="G68" s="3">
        <f>ROUND(E68*F68,2)</f>
        <v>0</v>
      </c>
      <c r="H68" s="3">
        <f>ROUND(E68-G68,2)</f>
        <v>30.09</v>
      </c>
    </row>
    <row r="69" spans="1:8" x14ac:dyDescent="0.25">
      <c r="A69" s="1" t="s">
        <v>54</v>
      </c>
      <c r="B69" s="1" t="s">
        <v>43</v>
      </c>
      <c r="C69" s="6">
        <v>32.71</v>
      </c>
      <c r="D69" s="1">
        <v>1</v>
      </c>
      <c r="E69" s="3">
        <f>ROUND(C69*D69,2)</f>
        <v>32.71</v>
      </c>
      <c r="F69" s="2">
        <v>0</v>
      </c>
      <c r="G69" s="3">
        <f>ROUND(E69*F69,2)</f>
        <v>0</v>
      </c>
      <c r="H69" s="3">
        <f>ROUND(E69-G69,2)</f>
        <v>32.71</v>
      </c>
    </row>
    <row r="70" spans="1:8" x14ac:dyDescent="0.25">
      <c r="A70" s="1" t="s">
        <v>56</v>
      </c>
      <c r="B70" s="1" t="s">
        <v>43</v>
      </c>
      <c r="C70" s="6">
        <v>29.49</v>
      </c>
      <c r="D70" s="1">
        <v>1</v>
      </c>
      <c r="E70" s="3">
        <f>ROUND(C70*D70,2)</f>
        <v>29.49</v>
      </c>
      <c r="F70" s="2">
        <v>0</v>
      </c>
      <c r="G70" s="3">
        <f>ROUND(E70*F70,2)</f>
        <v>0</v>
      </c>
      <c r="H70" s="3">
        <f>ROUND(E70-G70,2)</f>
        <v>29.49</v>
      </c>
    </row>
    <row r="71" spans="1:8" x14ac:dyDescent="0.25">
      <c r="A71" s="1" t="s">
        <v>83</v>
      </c>
      <c r="B71" s="1" t="s">
        <v>43</v>
      </c>
      <c r="C71" s="6">
        <v>1.63</v>
      </c>
      <c r="D71" s="1">
        <v>1</v>
      </c>
      <c r="E71" s="3">
        <f>ROUND(C71*D71,2)</f>
        <v>1.63</v>
      </c>
      <c r="F71" s="2">
        <v>0</v>
      </c>
      <c r="G71" s="3">
        <f>ROUND(E71*F71,2)</f>
        <v>0</v>
      </c>
      <c r="H71" s="3">
        <f>ROUND(E71-G71,2)</f>
        <v>1.63</v>
      </c>
    </row>
    <row r="72" spans="1:8" x14ac:dyDescent="0.25">
      <c r="A72" s="7" t="s">
        <v>122</v>
      </c>
      <c r="B72" s="7" t="s">
        <v>43</v>
      </c>
      <c r="C72" s="8">
        <v>99.5</v>
      </c>
      <c r="D72" s="7">
        <v>1</v>
      </c>
      <c r="E72" s="9">
        <f>ROUND(C72*D72,2)</f>
        <v>99.5</v>
      </c>
      <c r="F72" s="10">
        <v>0</v>
      </c>
      <c r="G72" s="9">
        <f>ROUND(E72*F72,2)</f>
        <v>0</v>
      </c>
      <c r="H72" s="9">
        <f>ROUND(E72-G72,2)</f>
        <v>99.5</v>
      </c>
    </row>
    <row r="73" spans="1:8" x14ac:dyDescent="0.25">
      <c r="A73" s="15" t="s">
        <v>69</v>
      </c>
      <c r="C73" s="3"/>
      <c r="E73" s="3">
        <f>SUM(E68:E72)</f>
        <v>193.42</v>
      </c>
      <c r="G73" s="4">
        <f>SUM(G68:G72)</f>
        <v>0</v>
      </c>
      <c r="H73" s="4">
        <f>ROUND(E73-G73,2)</f>
        <v>193.42</v>
      </c>
    </row>
    <row r="74" spans="1:8" x14ac:dyDescent="0.25">
      <c r="A74" s="15" t="s">
        <v>70</v>
      </c>
      <c r="C74" s="3"/>
      <c r="E74" s="3">
        <f>+E64+E73</f>
        <v>904.13000000000022</v>
      </c>
      <c r="G74" s="4">
        <f>+G64+G73</f>
        <v>0</v>
      </c>
      <c r="H74" s="4">
        <f>ROUND(E74-G74,2)</f>
        <v>904.13</v>
      </c>
    </row>
    <row r="75" spans="1:8" x14ac:dyDescent="0.25">
      <c r="A75" s="15" t="s">
        <v>71</v>
      </c>
      <c r="C75" s="3"/>
      <c r="E75" s="3">
        <f>+E8-E74</f>
        <v>151.01999999999987</v>
      </c>
      <c r="G75" s="4">
        <f>+G8-G74</f>
        <v>0</v>
      </c>
      <c r="H75" s="4">
        <f>ROUND(E75-G75,2)</f>
        <v>151.02000000000001</v>
      </c>
    </row>
    <row r="76" spans="1:8" x14ac:dyDescent="0.25">
      <c r="A76" t="s">
        <v>1</v>
      </c>
      <c r="C76" s="3"/>
      <c r="E76" s="3"/>
    </row>
    <row r="77" spans="1:8" x14ac:dyDescent="0.25">
      <c r="A77" t="s">
        <v>142</v>
      </c>
      <c r="C77" s="3"/>
      <c r="E77" s="3"/>
    </row>
    <row r="78" spans="1:8" x14ac:dyDescent="0.25">
      <c r="A78" t="s">
        <v>137</v>
      </c>
      <c r="C78" s="3"/>
      <c r="E78" s="3"/>
    </row>
    <row r="80" spans="1:8" x14ac:dyDescent="0.25">
      <c r="A80" s="15" t="s">
        <v>72</v>
      </c>
      <c r="C80" s="3"/>
      <c r="E80" s="3"/>
    </row>
    <row r="81" spans="1:5" x14ac:dyDescent="0.25">
      <c r="A81" s="15" t="s">
        <v>73</v>
      </c>
      <c r="C81" s="3"/>
      <c r="E81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</vt:lpstr>
      <vt:lpstr>corn1</vt:lpstr>
      <vt:lpstr>corn2</vt:lpstr>
      <vt:lpstr>corn3</vt:lpstr>
      <vt:lpstr>corn4</vt:lpstr>
      <vt:lpstr>corn5</vt:lpstr>
      <vt:lpstr>corn6</vt:lpstr>
      <vt:lpstr>corn7</vt:lpstr>
      <vt:lpstr>corn8</vt:lpstr>
      <vt:lpstr>corn9</vt:lpstr>
      <vt:lpstr>corn10</vt:lpstr>
      <vt:lpstr>sorghum</vt:lpstr>
      <vt:lpstr>wheat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Setup19-20</dc:creator>
  <cp:lastModifiedBy>Evan Gregory</cp:lastModifiedBy>
  <dcterms:created xsi:type="dcterms:W3CDTF">2020-10-28T18:33:14Z</dcterms:created>
  <dcterms:modified xsi:type="dcterms:W3CDTF">2024-11-11T13:59:41Z</dcterms:modified>
</cp:coreProperties>
</file>